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140" windowHeight="12000" tabRatio="682" activeTab="5"/>
  </bookViews>
  <sheets>
    <sheet name="settings" sheetId="1" r:id="rId1"/>
    <sheet name="transactions" sheetId="2" r:id="rId2"/>
    <sheet name="optionPortfolio" sheetId="3" r:id="rId3"/>
    <sheet name="equityPortfolio" sheetId="4" r:id="rId4"/>
    <sheet name="assetHistory" sheetId="5" r:id="rId5"/>
    <sheet name="optimalEquityPortfolio" sheetId="6" r:id="rId6"/>
    <sheet name="assetStat" sheetId="7" r:id="rId7"/>
    <sheet name="portfolioHistory" sheetId="8" r:id="rId8"/>
  </sheets>
  <definedNames>
    <definedName name="dataPort">'optionPortfolio'!$A$4:$DB$7</definedName>
    <definedName name="portfolioData">'equityPortfolio'!$A$4:$I$11</definedName>
    <definedName name="Stibor">'optionPortfolio'!$B$3</definedName>
  </definedNames>
  <calcPr fullCalcOnLoad="1"/>
</workbook>
</file>

<file path=xl/sharedStrings.xml><?xml version="1.0" encoding="utf-8"?>
<sst xmlns="http://schemas.openxmlformats.org/spreadsheetml/2006/main" count="137" uniqueCount="59">
  <si>
    <t>Deposit</t>
  </si>
  <si>
    <t>Buy</t>
  </si>
  <si>
    <t>Asset</t>
  </si>
  <si>
    <t>Holding</t>
  </si>
  <si>
    <t>Cash</t>
  </si>
  <si>
    <t>Description</t>
  </si>
  <si>
    <t>ABB.ST</t>
  </si>
  <si>
    <t>ALFA.ST</t>
  </si>
  <si>
    <t>ALIVsdb.ST</t>
  </si>
  <si>
    <t>ASSAb.ST</t>
  </si>
  <si>
    <t>ATCOa.ST</t>
  </si>
  <si>
    <t>LAST</t>
  </si>
  <si>
    <t>IDN_SELECTFEED</t>
  </si>
  <si>
    <t>Date</t>
  </si>
  <si>
    <t>Value</t>
  </si>
  <si>
    <t>Total value</t>
  </si>
  <si>
    <t>Price</t>
  </si>
  <si>
    <t>Number</t>
  </si>
  <si>
    <t>BETA</t>
  </si>
  <si>
    <t>VOLATILITY_30D</t>
  </si>
  <si>
    <t>Real time data</t>
  </si>
  <si>
    <t>Security instruments data</t>
  </si>
  <si>
    <t>Shares</t>
  </si>
  <si>
    <t>TIMESTAMP</t>
  </si>
  <si>
    <t>CLOSE</t>
  </si>
  <si>
    <t>BID</t>
  </si>
  <si>
    <t>ASK</t>
  </si>
  <si>
    <t>ACVOL_1</t>
  </si>
  <si>
    <t>Asset type</t>
  </si>
  <si>
    <t>Equity</t>
  </si>
  <si>
    <t>Sell</t>
  </si>
  <si>
    <t>SAABb.ST</t>
  </si>
  <si>
    <t>Option</t>
  </si>
  <si>
    <t>cash</t>
  </si>
  <si>
    <t>Expected value</t>
  </si>
  <si>
    <t>Volatility</t>
  </si>
  <si>
    <t>Correlation</t>
  </si>
  <si>
    <t>Covariance</t>
  </si>
  <si>
    <t>Stibor</t>
  </si>
  <si>
    <t>ERICb.ST</t>
  </si>
  <si>
    <t>Delta</t>
  </si>
  <si>
    <t>Beta</t>
  </si>
  <si>
    <t>Volatility 30 days</t>
  </si>
  <si>
    <t>TLSN002600A0.ST</t>
  </si>
  <si>
    <t>QTLSN002600A0.ST</t>
  </si>
  <si>
    <t>Aktie</t>
  </si>
  <si>
    <t>Minsta risk</t>
  </si>
  <si>
    <t>Största avkastning</t>
  </si>
  <si>
    <t>Lambda</t>
  </si>
  <si>
    <t>Voltalitet</t>
  </si>
  <si>
    <t>Avkastning</t>
  </si>
  <si>
    <t>Aktiekurs</t>
  </si>
  <si>
    <t>Lösenpris</t>
  </si>
  <si>
    <t>ERICb005000A0.ST</t>
  </si>
  <si>
    <t>Dagar kvar</t>
  </si>
  <si>
    <t>ASSAb012500K7.ST</t>
  </si>
  <si>
    <t>Antal punkter</t>
  </si>
  <si>
    <t>Startvärde</t>
  </si>
  <si>
    <t>Slutvärde</t>
  </si>
</sst>
</file>

<file path=xl/styles.xml><?xml version="1.0" encoding="utf-8"?>
<styleSheet xmlns="http://schemas.openxmlformats.org/spreadsheetml/2006/main">
  <numFmts count="1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mm/dd/yy"/>
    <numFmt numFmtId="165" formatCode="[$-41D]&quot;den &quot;d\ mmmm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23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3" fontId="0" fillId="0" borderId="0" xfId="0" applyNumberFormat="1" applyAlignment="1">
      <alignment/>
    </xf>
    <xf numFmtId="2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NumberFormat="1" applyAlignment="1">
      <alignment/>
    </xf>
    <xf numFmtId="14" fontId="0" fillId="0" borderId="0" xfId="0" applyNumberFormat="1" applyAlignment="1">
      <alignment/>
    </xf>
    <xf numFmtId="10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left"/>
    </xf>
    <xf numFmtId="0" fontId="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Effektiva Fronten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.0635"/>
          <c:y val="0.1825"/>
          <c:w val="0.9135"/>
          <c:h val="0.7062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optimalEquityPortfolio!$G$2:$G$21</c:f>
              <c:numCache/>
            </c:numRef>
          </c:xVal>
          <c:yVal>
            <c:numRef>
              <c:f>optimalEquityPortfolio!$H$2:$H$21</c:f>
              <c:numCache/>
            </c:numRef>
          </c:yVal>
          <c:smooth val="1"/>
        </c:ser>
        <c:axId val="38910078"/>
        <c:axId val="48968215"/>
      </c:scatterChart>
      <c:valAx>
        <c:axId val="389100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Voltalitet</a:t>
                </a:r>
              </a:p>
            </c:rich>
          </c:tx>
          <c:layout>
            <c:manualLayout>
              <c:xMode val="factor"/>
              <c:yMode val="factor"/>
              <c:x val="0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968215"/>
        <c:crosses val="autoZero"/>
        <c:crossBetween val="midCat"/>
        <c:dispUnits/>
      </c:valAx>
      <c:valAx>
        <c:axId val="489682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Avkastning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91007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752475</xdr:colOff>
      <xdr:row>0</xdr:row>
      <xdr:rowOff>57150</xdr:rowOff>
    </xdr:from>
    <xdr:to>
      <xdr:col>5</xdr:col>
      <xdr:colOff>257175</xdr:colOff>
      <xdr:row>2</xdr:row>
      <xdr:rowOff>85725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9575" y="57150"/>
          <a:ext cx="10953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0</xdr:row>
      <xdr:rowOff>0</xdr:rowOff>
    </xdr:from>
    <xdr:to>
      <xdr:col>8</xdr:col>
      <xdr:colOff>28575</xdr:colOff>
      <xdr:row>2</xdr:row>
      <xdr:rowOff>9525</xdr:rowOff>
    </xdr:to>
    <xdr:pic>
      <xdr:nvPicPr>
        <xdr:cNvPr id="1" name="updatePortfolioBT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0"/>
          <a:ext cx="12477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11</xdr:col>
      <xdr:colOff>19050</xdr:colOff>
      <xdr:row>2</xdr:row>
      <xdr:rowOff>9525</xdr:rowOff>
    </xdr:to>
    <xdr:pic>
      <xdr:nvPicPr>
        <xdr:cNvPr id="2" name="calcStatBT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96100" y="0"/>
          <a:ext cx="1238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</xdr:row>
      <xdr:rowOff>0</xdr:rowOff>
    </xdr:from>
    <xdr:to>
      <xdr:col>16</xdr:col>
      <xdr:colOff>304800</xdr:colOff>
      <xdr:row>19</xdr:row>
      <xdr:rowOff>152400</xdr:rowOff>
    </xdr:to>
    <xdr:graphicFrame>
      <xdr:nvGraphicFramePr>
        <xdr:cNvPr id="1" name="Effektiva Fronten"/>
        <xdr:cNvGraphicFramePr/>
      </xdr:nvGraphicFramePr>
      <xdr:xfrm>
        <a:off x="5486400" y="4857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E4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11.28125" style="0" bestFit="1" customWidth="1"/>
    <col min="2" max="2" width="11.28125" style="0" customWidth="1"/>
    <col min="3" max="3" width="13.140625" style="0" bestFit="1" customWidth="1"/>
    <col min="4" max="4" width="22.7109375" style="0" bestFit="1" customWidth="1"/>
    <col min="5" max="5" width="11.7109375" style="0" bestFit="1" customWidth="1"/>
  </cols>
  <sheetData>
    <row r="1" spans="1:4" ht="12.75">
      <c r="A1" t="s">
        <v>22</v>
      </c>
      <c r="C1" t="s">
        <v>20</v>
      </c>
      <c r="D1" t="s">
        <v>21</v>
      </c>
    </row>
    <row r="2" spans="1:5" ht="12.75">
      <c r="A2" t="s">
        <v>39</v>
      </c>
      <c r="B2" t="s">
        <v>29</v>
      </c>
      <c r="C2" t="s">
        <v>25</v>
      </c>
      <c r="D2" t="s">
        <v>18</v>
      </c>
      <c r="E2" s="5"/>
    </row>
    <row r="3" spans="3:4" ht="12.75">
      <c r="C3" t="s">
        <v>26</v>
      </c>
      <c r="D3" t="s">
        <v>19</v>
      </c>
    </row>
    <row r="4" ht="12.75">
      <c r="C4" t="s">
        <v>27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G12"/>
  <sheetViews>
    <sheetView zoomScalePageLayoutView="0" workbookViewId="0" topLeftCell="A1">
      <selection activeCell="G13" sqref="G13"/>
    </sheetView>
  </sheetViews>
  <sheetFormatPr defaultColWidth="9.140625" defaultRowHeight="12.75"/>
  <cols>
    <col min="1" max="1" width="12.140625" style="9" customWidth="1"/>
    <col min="2" max="2" width="20.57421875" style="0" bestFit="1" customWidth="1"/>
    <col min="3" max="3" width="28.28125" style="0" bestFit="1" customWidth="1"/>
    <col min="4" max="4" width="10.7109375" style="1" bestFit="1" customWidth="1"/>
    <col min="5" max="5" width="7.57421875" style="0" bestFit="1" customWidth="1"/>
    <col min="6" max="6" width="10.7109375" style="1" bestFit="1" customWidth="1"/>
  </cols>
  <sheetData>
    <row r="1" spans="1:7" ht="12.75">
      <c r="A1" s="9" t="s">
        <v>13</v>
      </c>
      <c r="B1" t="s">
        <v>5</v>
      </c>
      <c r="C1" t="s">
        <v>2</v>
      </c>
      <c r="D1" t="s">
        <v>28</v>
      </c>
      <c r="E1" s="1" t="s">
        <v>17</v>
      </c>
      <c r="F1" t="s">
        <v>16</v>
      </c>
      <c r="G1" s="1" t="s">
        <v>4</v>
      </c>
    </row>
    <row r="2" spans="1:7" ht="12.75">
      <c r="A2" s="9">
        <v>20060516</v>
      </c>
      <c r="B2" t="s">
        <v>0</v>
      </c>
      <c r="E2" s="1"/>
      <c r="F2"/>
      <c r="G2" s="1">
        <v>2000000</v>
      </c>
    </row>
    <row r="3" spans="1:7" ht="12.75">
      <c r="A3" s="9">
        <v>20060516</v>
      </c>
      <c r="B3" t="s">
        <v>1</v>
      </c>
      <c r="C3" t="s">
        <v>6</v>
      </c>
      <c r="D3" t="s">
        <v>29</v>
      </c>
      <c r="E3" s="1">
        <v>5000</v>
      </c>
      <c r="F3">
        <v>98.75</v>
      </c>
      <c r="G3" s="1">
        <v>-493750</v>
      </c>
    </row>
    <row r="4" spans="1:7" ht="12.75">
      <c r="A4" s="9">
        <v>20060516</v>
      </c>
      <c r="B4" t="s">
        <v>1</v>
      </c>
      <c r="C4" t="s">
        <v>7</v>
      </c>
      <c r="D4" t="s">
        <v>29</v>
      </c>
      <c r="E4" s="1">
        <v>1000</v>
      </c>
      <c r="F4">
        <v>237</v>
      </c>
      <c r="G4" s="1">
        <v>-237000</v>
      </c>
    </row>
    <row r="5" spans="1:7" ht="12.75">
      <c r="A5" s="9">
        <v>20060516</v>
      </c>
      <c r="B5" t="s">
        <v>1</v>
      </c>
      <c r="C5" t="s">
        <v>8</v>
      </c>
      <c r="D5" t="s">
        <v>29</v>
      </c>
      <c r="E5" s="1">
        <v>1000</v>
      </c>
      <c r="F5">
        <v>410.5</v>
      </c>
      <c r="G5" s="1">
        <v>-410500</v>
      </c>
    </row>
    <row r="6" spans="1:7" ht="12.75">
      <c r="A6" s="9">
        <v>20060516</v>
      </c>
      <c r="B6" t="s">
        <v>1</v>
      </c>
      <c r="C6" t="s">
        <v>9</v>
      </c>
      <c r="D6" t="s">
        <v>29</v>
      </c>
      <c r="E6" s="1">
        <v>2000</v>
      </c>
      <c r="F6">
        <v>132</v>
      </c>
      <c r="G6" s="1">
        <v>-264000</v>
      </c>
    </row>
    <row r="7" spans="1:7" ht="12.75">
      <c r="A7" s="9">
        <v>20060516</v>
      </c>
      <c r="B7" t="s">
        <v>1</v>
      </c>
      <c r="C7" t="s">
        <v>10</v>
      </c>
      <c r="D7" t="s">
        <v>29</v>
      </c>
      <c r="E7" s="1">
        <v>2000</v>
      </c>
      <c r="F7">
        <v>206</v>
      </c>
      <c r="G7" s="1">
        <v>-412000</v>
      </c>
    </row>
    <row r="8" spans="1:7" ht="12.75">
      <c r="A8" s="9">
        <v>20060516</v>
      </c>
      <c r="B8" t="s">
        <v>30</v>
      </c>
      <c r="C8" t="s">
        <v>10</v>
      </c>
      <c r="D8" t="s">
        <v>29</v>
      </c>
      <c r="E8" s="1">
        <v>1000</v>
      </c>
      <c r="F8">
        <v>200</v>
      </c>
      <c r="G8" s="1">
        <v>400000</v>
      </c>
    </row>
    <row r="9" spans="1:7" ht="12.75">
      <c r="A9" s="9">
        <v>20071019</v>
      </c>
      <c r="B9" t="s">
        <v>1</v>
      </c>
      <c r="C9" t="s">
        <v>31</v>
      </c>
      <c r="D9" s="1" t="s">
        <v>29</v>
      </c>
      <c r="E9" s="1">
        <v>500</v>
      </c>
      <c r="F9" s="1">
        <v>20</v>
      </c>
      <c r="G9" s="1">
        <v>300000</v>
      </c>
    </row>
    <row r="10" spans="1:7" ht="12.75">
      <c r="A10" s="9">
        <v>20071021</v>
      </c>
      <c r="B10" t="s">
        <v>1</v>
      </c>
      <c r="C10" t="s">
        <v>43</v>
      </c>
      <c r="D10" t="s">
        <v>32</v>
      </c>
      <c r="E10" s="1">
        <v>100</v>
      </c>
      <c r="F10">
        <v>10</v>
      </c>
      <c r="G10" s="1">
        <v>1337</v>
      </c>
    </row>
    <row r="11" spans="1:7" ht="12.75">
      <c r="A11" s="9">
        <v>20071030</v>
      </c>
      <c r="B11" t="s">
        <v>1</v>
      </c>
      <c r="C11" t="s">
        <v>53</v>
      </c>
      <c r="D11" t="s">
        <v>32</v>
      </c>
      <c r="E11" s="1">
        <v>100</v>
      </c>
      <c r="F11">
        <v>5</v>
      </c>
      <c r="G11" s="1">
        <v>1337</v>
      </c>
    </row>
    <row r="12" spans="1:7" ht="12.75">
      <c r="A12" s="9">
        <v>20071029</v>
      </c>
      <c r="B12" t="s">
        <v>1</v>
      </c>
      <c r="C12" t="s">
        <v>55</v>
      </c>
      <c r="D12" t="s">
        <v>32</v>
      </c>
      <c r="E12" s="1">
        <v>300</v>
      </c>
      <c r="F12">
        <v>98</v>
      </c>
      <c r="G12" s="1">
        <v>1337</v>
      </c>
    </row>
  </sheetData>
  <sheetProtection/>
  <printOptions/>
  <pageMargins left="0.75" right="0.75" top="1" bottom="1" header="0.5" footer="0.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1"/>
  <dimension ref="A1:H7"/>
  <sheetViews>
    <sheetView zoomScalePageLayoutView="0" workbookViewId="0" topLeftCell="A1">
      <selection activeCell="D17" sqref="D17"/>
    </sheetView>
  </sheetViews>
  <sheetFormatPr defaultColWidth="9.140625" defaultRowHeight="12.75"/>
  <cols>
    <col min="1" max="1" width="17.421875" style="0" bestFit="1" customWidth="1"/>
    <col min="2" max="2" width="12.8515625" style="0" bestFit="1" customWidth="1"/>
    <col min="3" max="3" width="21.7109375" style="0" customWidth="1"/>
    <col min="4" max="4" width="11.421875" style="0" bestFit="1" customWidth="1"/>
    <col min="5" max="5" width="12.421875" style="0" bestFit="1" customWidth="1"/>
    <col min="6" max="6" width="21.8515625" style="0" customWidth="1"/>
    <col min="7" max="7" width="10.57421875" style="0" bestFit="1" customWidth="1"/>
    <col min="8" max="8" width="10.140625" style="8" bestFit="1" customWidth="1"/>
  </cols>
  <sheetData>
    <row r="1" ht="12.75">
      <c r="A1" t="s">
        <v>12</v>
      </c>
    </row>
    <row r="2" spans="1:2" ht="12.75">
      <c r="A2" t="s">
        <v>33</v>
      </c>
      <c r="B2">
        <v>886761</v>
      </c>
    </row>
    <row r="3" spans="1:8" ht="12.75">
      <c r="A3" t="s">
        <v>38</v>
      </c>
      <c r="B3" s="6" t="e">
        <f>_XLL.RTGET($A$1,"STISEK3MDFI=","LAST")/100</f>
        <v>#NAME?</v>
      </c>
      <c r="H3" s="8" t="e">
        <f>_XLL.DEUPDATE($A$5:$A$7,settings!$D$2:settings!$D$3,H4,,"","LAY:HOR SOURCE:EQUITY TITLE REFRESH:YES CTU:CHANGED")</f>
        <v>#NAME?</v>
      </c>
    </row>
    <row r="4" spans="1:8" ht="12.75">
      <c r="A4" t="s">
        <v>2</v>
      </c>
      <c r="B4" t="s">
        <v>3</v>
      </c>
      <c r="C4" t="s">
        <v>11</v>
      </c>
      <c r="D4" t="s">
        <v>45</v>
      </c>
      <c r="E4" t="s">
        <v>51</v>
      </c>
      <c r="F4" t="s">
        <v>40</v>
      </c>
      <c r="G4" t="s">
        <v>52</v>
      </c>
      <c r="H4" s="8" t="s">
        <v>54</v>
      </c>
    </row>
    <row r="5" spans="1:8" ht="12.75">
      <c r="A5" t="s">
        <v>55</v>
      </c>
      <c r="B5">
        <v>300</v>
      </c>
      <c r="C5" t="e">
        <f>_XLL.RTGET($A$1,A5,$C$4)</f>
        <v>#NAME?</v>
      </c>
      <c r="D5" t="e">
        <f>_XLL.RTGET($A$1,A5,"STOCK RIC")</f>
        <v>#NAME?</v>
      </c>
      <c r="E5">
        <v>140</v>
      </c>
      <c r="F5" t="e">
        <f>testatestatesta(E5,G5,$B$3,H5/365,D5)</f>
        <v>#VALUE!</v>
      </c>
      <c r="G5" t="e">
        <f>_XLL.RTGET($A$1,$A5,"STRIKE PRICE")</f>
        <v>#NAME?</v>
      </c>
      <c r="H5" s="8" t="e">
        <f ca="1">_XLL.RTGET($A$1,$A5,"EXPIRE DATE")-TODAY()</f>
        <v>#NAME?</v>
      </c>
    </row>
    <row r="6" spans="1:8" ht="12.75">
      <c r="A6" t="s">
        <v>53</v>
      </c>
      <c r="B6">
        <v>100</v>
      </c>
      <c r="C6" t="e">
        <f>_XLL.RTGET($A$1,A6,$C$4)</f>
        <v>#NAME?</v>
      </c>
      <c r="D6" t="e">
        <f>_XLL.RTGET($A$1,A6,"STOCK RIC")</f>
        <v>#NAME?</v>
      </c>
      <c r="E6">
        <v>140</v>
      </c>
      <c r="F6" t="e">
        <f>testatestatesta(E6,G6,$B$3,H6/365,D6)</f>
        <v>#VALUE!</v>
      </c>
      <c r="G6" t="e">
        <f>_XLL.RTGET($A$1,$A6,"STRIKE PRICE")</f>
        <v>#NAME?</v>
      </c>
      <c r="H6" s="8" t="e">
        <f ca="1">_XLL.RTGET($A$1,$A6,"EXPIRE DATE")-TODAY()</f>
        <v>#NAME?</v>
      </c>
    </row>
    <row r="7" spans="1:8" ht="12.75">
      <c r="A7" t="s">
        <v>43</v>
      </c>
      <c r="B7">
        <v>100</v>
      </c>
      <c r="C7" t="e">
        <f>_XLL.RTGET($A$1,A7,$C$4)</f>
        <v>#NAME?</v>
      </c>
      <c r="D7" t="e">
        <f>_XLL.RTGET($A$1,A7,"STOCK RIC")</f>
        <v>#NAME?</v>
      </c>
      <c r="E7">
        <v>140</v>
      </c>
      <c r="F7" t="e">
        <f>testatestatesta(E7,G7,$B$3,H7/365,D7)</f>
        <v>#VALUE!</v>
      </c>
      <c r="G7" t="e">
        <f>_XLL.RTGET($A$1,$A7,"STRIKE PRICE")</f>
        <v>#NAME?</v>
      </c>
      <c r="H7" s="8" t="e">
        <f ca="1">_XLL.RTGET($A$1,$A7,"EXPIRE DATE")-TODAY()</f>
        <v>#NAME?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I11"/>
  <sheetViews>
    <sheetView zoomScalePageLayoutView="0" workbookViewId="0" topLeftCell="A1">
      <selection activeCell="K1" sqref="K1:K16384"/>
    </sheetView>
  </sheetViews>
  <sheetFormatPr defaultColWidth="9.140625" defaultRowHeight="12.75"/>
  <cols>
    <col min="1" max="1" width="28.28125" style="0" bestFit="1" customWidth="1"/>
    <col min="2" max="2" width="10.140625" style="1" bestFit="1" customWidth="1"/>
    <col min="5" max="5" width="10.140625" style="0" bestFit="1" customWidth="1"/>
  </cols>
  <sheetData>
    <row r="1" spans="1:7" ht="12.75">
      <c r="A1" t="s">
        <v>12</v>
      </c>
      <c r="E1" t="s">
        <v>15</v>
      </c>
      <c r="G1" s="2"/>
    </row>
    <row r="2" spans="1:5" ht="12.75">
      <c r="A2" t="s">
        <v>4</v>
      </c>
      <c r="B2" s="1">
        <v>886761</v>
      </c>
      <c r="E2" s="1" t="e">
        <f>SUM(D:D)+B2</f>
        <v>#NAME?</v>
      </c>
    </row>
    <row r="3" ht="12.75">
      <c r="H3" t="e">
        <f>_XLL.DEUPDATE($A$5:$A$11,settings!$D$2:settings!$D$3,H4,,"","LAY:HOR SOURCE:EQUITY TITLE REFRESH:YES CTU:CHANGED")</f>
        <v>#NAME?</v>
      </c>
    </row>
    <row r="4" spans="1:9" ht="12.75">
      <c r="A4" t="s">
        <v>2</v>
      </c>
      <c r="B4" s="1" t="s">
        <v>3</v>
      </c>
      <c r="C4" t="s">
        <v>11</v>
      </c>
      <c r="D4" t="s">
        <v>14</v>
      </c>
      <c r="E4" t="s">
        <v>25</v>
      </c>
      <c r="F4" t="s">
        <v>26</v>
      </c>
      <c r="G4" t="s">
        <v>27</v>
      </c>
      <c r="H4" t="s">
        <v>41</v>
      </c>
      <c r="I4" t="s">
        <v>42</v>
      </c>
    </row>
    <row r="5" spans="1:9" ht="12.75">
      <c r="A5" t="s">
        <v>6</v>
      </c>
      <c r="B5" s="1">
        <v>5000</v>
      </c>
      <c r="C5" t="e">
        <f>_XLL.RTGET($A$1,A5,$C$4)</f>
        <v>#NAME?</v>
      </c>
      <c r="D5" t="e">
        <f aca="true" t="shared" si="0" ref="D5:D11">B5*C5</f>
        <v>#NAME?</v>
      </c>
      <c r="E5" t="e">
        <f>_XLL.RTGET($A$1,A5,$E$4)</f>
        <v>#NAME?</v>
      </c>
      <c r="F5" t="e">
        <f>_XLL.RTGET($A$1,A5,$F$4)</f>
        <v>#NAME?</v>
      </c>
      <c r="G5" t="e">
        <f>_XLL.RTGET($A$1,A5,$G$4)</f>
        <v>#NAME?</v>
      </c>
      <c r="H5">
        <v>2.148164732059973</v>
      </c>
      <c r="I5">
        <v>22.726720415189142</v>
      </c>
    </row>
    <row r="6" spans="1:9" ht="12.75">
      <c r="A6" t="s">
        <v>7</v>
      </c>
      <c r="B6" s="1">
        <v>1000</v>
      </c>
      <c r="C6" t="e">
        <f>_XLL.RTGET($A$1,A6,$C$4)</f>
        <v>#NAME?</v>
      </c>
      <c r="D6" t="e">
        <f t="shared" si="0"/>
        <v>#NAME?</v>
      </c>
      <c r="E6" t="e">
        <f>_XLL.RTGET($A$1,A6,$E$4)</f>
        <v>#NAME?</v>
      </c>
      <c r="F6" t="e">
        <f>_XLL.RTGET($A$1,A6,$F$4)</f>
        <v>#NAME?</v>
      </c>
      <c r="G6" t="e">
        <f>_XLL.RTGET($A$1,A6,$G$4)</f>
        <v>#NAME?</v>
      </c>
      <c r="H6">
        <v>0.736463605173163</v>
      </c>
      <c r="I6">
        <v>52.80492022036365</v>
      </c>
    </row>
    <row r="7" spans="1:9" ht="12.75">
      <c r="A7" t="s">
        <v>8</v>
      </c>
      <c r="B7" s="1">
        <v>1000</v>
      </c>
      <c r="C7" t="e">
        <f>_XLL.RTGET($A$1,A7,$C$4)</f>
        <v>#NAME?</v>
      </c>
      <c r="D7" t="e">
        <f t="shared" si="0"/>
        <v>#NAME?</v>
      </c>
      <c r="E7" t="e">
        <f>_XLL.RTGET($A$1,A7,$E$4)</f>
        <v>#NAME?</v>
      </c>
      <c r="F7" t="e">
        <f>_XLL.RTGET($A$1,A7,$F$4)</f>
        <v>#NAME?</v>
      </c>
      <c r="G7" t="e">
        <f>_XLL.RTGET($A$1,A7,$G$4)</f>
        <v>#NAME?</v>
      </c>
      <c r="H7">
        <v>0.967207493542198</v>
      </c>
      <c r="I7">
        <v>20.148755242980663</v>
      </c>
    </row>
    <row r="8" spans="1:9" ht="12.75">
      <c r="A8" t="s">
        <v>9</v>
      </c>
      <c r="B8" s="1">
        <v>2000</v>
      </c>
      <c r="C8" t="e">
        <f>_XLL.RTGET($A$1,A8,$C$4)</f>
        <v>#NAME?</v>
      </c>
      <c r="D8" t="e">
        <f t="shared" si="0"/>
        <v>#NAME?</v>
      </c>
      <c r="E8" t="e">
        <f>_XLL.RTGET($A$1,A8,$E$4)</f>
        <v>#NAME?</v>
      </c>
      <c r="F8" t="e">
        <f>_XLL.RTGET($A$1,A8,$F$4)</f>
        <v>#NAME?</v>
      </c>
      <c r="G8" t="e">
        <f>_XLL.RTGET($A$1,A8,$G$4)</f>
        <v>#NAME?</v>
      </c>
      <c r="H8">
        <v>1.444317588245601</v>
      </c>
      <c r="I8">
        <v>29.4577696598448</v>
      </c>
    </row>
    <row r="9" spans="1:9" ht="12.75">
      <c r="A9" t="s">
        <v>10</v>
      </c>
      <c r="B9" s="1">
        <v>1000</v>
      </c>
      <c r="C9" t="e">
        <f>_XLL.RTGET($A$1,A9,$C$4)</f>
        <v>#NAME?</v>
      </c>
      <c r="D9" t="e">
        <f t="shared" si="0"/>
        <v>#NAME?</v>
      </c>
      <c r="E9" t="e">
        <f>_XLL.RTGET($A$1,A9,$E$4)</f>
        <v>#NAME?</v>
      </c>
      <c r="F9" t="e">
        <f>_XLL.RTGET($A$1,A9,$F$4)</f>
        <v>#NAME?</v>
      </c>
      <c r="G9" t="e">
        <f>_XLL.RTGET($A$1,A9,$G$4)</f>
        <v>#NAME?</v>
      </c>
      <c r="H9">
        <v>1.438876485172179</v>
      </c>
      <c r="I9">
        <v>40.75862999278129</v>
      </c>
    </row>
    <row r="10" spans="1:9" ht="12.75">
      <c r="A10" t="s">
        <v>39</v>
      </c>
      <c r="B10" s="1">
        <v>0</v>
      </c>
      <c r="C10" t="e">
        <f>_XLL.RTGET($A$1,A10,$C$4)</f>
        <v>#NAME?</v>
      </c>
      <c r="D10" t="e">
        <f t="shared" si="0"/>
        <v>#NAME?</v>
      </c>
      <c r="E10" t="e">
        <f>_XLL.RTGET($A$1,A10,$E$4)</f>
        <v>#NAME?</v>
      </c>
      <c r="F10" t="e">
        <f>_XLL.RTGET($A$1,A10,$F$4)</f>
        <v>#NAME?</v>
      </c>
      <c r="G10" t="e">
        <f>_XLL.RTGET($A$1,A10,$G$4)</f>
        <v>#NAME?</v>
      </c>
      <c r="H10">
        <v>2.015981890786882</v>
      </c>
      <c r="I10">
        <v>82.39739294906951</v>
      </c>
    </row>
    <row r="11" spans="1:9" ht="12.75">
      <c r="A11" t="s">
        <v>31</v>
      </c>
      <c r="B11" s="1">
        <v>500</v>
      </c>
      <c r="C11" t="e">
        <f>_XLL.RTGET($A$1,A11,$C$4)</f>
        <v>#NAME?</v>
      </c>
      <c r="D11" t="e">
        <f t="shared" si="0"/>
        <v>#NAME?</v>
      </c>
      <c r="E11" t="e">
        <f>_XLL.RTGET($A$1,A11,$E$4)</f>
        <v>#NAME?</v>
      </c>
      <c r="F11" t="e">
        <f>_XLL.RTGET($A$1,A11,$F$4)</f>
        <v>#NAME?</v>
      </c>
      <c r="G11" t="e">
        <f>_XLL.RTGET($A$1,A11,$G$4)</f>
        <v>#NAME?</v>
      </c>
      <c r="H11">
        <v>0.70679181251065</v>
      </c>
      <c r="I11">
        <v>24.13283390917105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H502"/>
  <sheetViews>
    <sheetView zoomScalePageLayoutView="0" workbookViewId="0" topLeftCell="A1">
      <selection activeCell="E54" sqref="E54"/>
    </sheetView>
  </sheetViews>
  <sheetFormatPr defaultColWidth="9.140625" defaultRowHeight="12.75"/>
  <cols>
    <col min="1" max="1" width="23.57421875" style="5" customWidth="1"/>
    <col min="5" max="5" width="10.00390625" style="0" bestFit="1" customWidth="1"/>
    <col min="6" max="6" width="9.8515625" style="0" bestFit="1" customWidth="1"/>
  </cols>
  <sheetData>
    <row r="1" spans="1:8" ht="12.75">
      <c r="A1" s="5" t="e">
        <f>_XLL.DEHISTORY($B$1:$H$1,"LAST TRADE",$A$2:$B$2,$A$3,,"EVENTS:500 SERVICE:IDN INTERVAL:D ","CTU:ALL REFRESH:YES LAY:HOR  SORT:DESC SOURCE:DBU  HEADER:NO TSREPEAT:NO")</f>
        <v>#NAME?</v>
      </c>
      <c r="B1" s="3" t="s">
        <v>6</v>
      </c>
      <c r="C1" t="s">
        <v>7</v>
      </c>
      <c r="D1" t="s">
        <v>8</v>
      </c>
      <c r="E1" t="s">
        <v>9</v>
      </c>
      <c r="F1" t="s">
        <v>10</v>
      </c>
      <c r="G1" t="s">
        <v>39</v>
      </c>
      <c r="H1" t="s">
        <v>31</v>
      </c>
    </row>
    <row r="2" spans="1:8" ht="12.75">
      <c r="A2" s="5" t="s">
        <v>23</v>
      </c>
      <c r="B2" t="s">
        <v>24</v>
      </c>
      <c r="C2" s="3" t="s">
        <v>24</v>
      </c>
      <c r="D2" t="s">
        <v>24</v>
      </c>
      <c r="E2" t="s">
        <v>24</v>
      </c>
      <c r="F2" t="s">
        <v>24</v>
      </c>
      <c r="G2" t="s">
        <v>24</v>
      </c>
      <c r="H2" t="s">
        <v>24</v>
      </c>
    </row>
    <row r="3" spans="1:8" ht="12.75">
      <c r="A3" s="5">
        <v>39385</v>
      </c>
      <c r="B3" s="4">
        <v>191</v>
      </c>
      <c r="C3" s="4">
        <v>498</v>
      </c>
      <c r="D3">
        <v>407.5</v>
      </c>
      <c r="E3">
        <v>132.75</v>
      </c>
      <c r="F3">
        <v>108</v>
      </c>
      <c r="G3">
        <v>18.74</v>
      </c>
      <c r="H3">
        <v>143.5</v>
      </c>
    </row>
    <row r="4" spans="1:8" ht="12.75">
      <c r="A4" s="5">
        <v>39384</v>
      </c>
      <c r="B4" s="4">
        <v>192</v>
      </c>
      <c r="C4" s="4">
        <v>509</v>
      </c>
      <c r="D4">
        <v>409</v>
      </c>
      <c r="E4">
        <v>136.5</v>
      </c>
      <c r="F4">
        <v>109.75</v>
      </c>
      <c r="G4">
        <v>18.96</v>
      </c>
      <c r="H4">
        <v>145</v>
      </c>
    </row>
    <row r="5" spans="1:8" ht="12.75">
      <c r="A5" s="5">
        <v>39381</v>
      </c>
      <c r="B5" s="4">
        <v>190</v>
      </c>
      <c r="C5" s="4">
        <v>508</v>
      </c>
      <c r="D5">
        <v>406.5</v>
      </c>
      <c r="E5">
        <v>136.5</v>
      </c>
      <c r="F5">
        <v>107.75</v>
      </c>
      <c r="G5">
        <v>19.14</v>
      </c>
      <c r="H5">
        <v>147</v>
      </c>
    </row>
    <row r="6" spans="1:8" ht="12.75">
      <c r="A6" s="5">
        <v>39380</v>
      </c>
      <c r="B6" s="4">
        <v>185.5</v>
      </c>
      <c r="C6">
        <v>513</v>
      </c>
      <c r="D6">
        <v>414</v>
      </c>
      <c r="E6">
        <v>134.75</v>
      </c>
      <c r="F6">
        <v>108.25</v>
      </c>
      <c r="G6">
        <v>18.94</v>
      </c>
      <c r="H6">
        <v>149.75</v>
      </c>
    </row>
    <row r="7" spans="1:8" ht="12.75">
      <c r="A7" s="5">
        <v>39379</v>
      </c>
      <c r="B7">
        <v>177</v>
      </c>
      <c r="C7">
        <v>485</v>
      </c>
      <c r="D7">
        <v>404.5</v>
      </c>
      <c r="E7">
        <v>131.75</v>
      </c>
      <c r="F7">
        <v>105.5</v>
      </c>
      <c r="G7">
        <v>19.16</v>
      </c>
      <c r="H7">
        <v>148.25</v>
      </c>
    </row>
    <row r="8" spans="1:8" ht="12.75">
      <c r="A8" s="5">
        <v>39378</v>
      </c>
      <c r="B8">
        <v>178.5</v>
      </c>
      <c r="C8">
        <v>492.5</v>
      </c>
      <c r="D8">
        <v>400.5</v>
      </c>
      <c r="E8">
        <v>133.75</v>
      </c>
      <c r="F8">
        <v>113.5</v>
      </c>
      <c r="G8">
        <v>19.02</v>
      </c>
      <c r="H8">
        <v>150</v>
      </c>
    </row>
    <row r="9" spans="1:8" ht="12.75">
      <c r="A9" s="5">
        <v>39377</v>
      </c>
      <c r="B9">
        <v>174.5</v>
      </c>
      <c r="C9">
        <v>427</v>
      </c>
      <c r="D9">
        <v>405.5</v>
      </c>
      <c r="E9">
        <v>130.25</v>
      </c>
      <c r="F9">
        <v>108.5</v>
      </c>
      <c r="G9">
        <v>18.5</v>
      </c>
      <c r="H9">
        <v>149.25</v>
      </c>
    </row>
    <row r="10" spans="1:8" ht="12.75">
      <c r="A10" s="5">
        <v>39374</v>
      </c>
      <c r="B10">
        <v>176</v>
      </c>
      <c r="C10">
        <v>438</v>
      </c>
      <c r="D10">
        <v>416</v>
      </c>
      <c r="E10">
        <v>135.25</v>
      </c>
      <c r="F10">
        <v>112</v>
      </c>
      <c r="G10">
        <v>18.86</v>
      </c>
      <c r="H10">
        <v>153.5</v>
      </c>
    </row>
    <row r="11" spans="1:8" ht="12.75">
      <c r="A11" s="5">
        <v>39373</v>
      </c>
      <c r="B11">
        <v>179.5</v>
      </c>
      <c r="C11">
        <v>450</v>
      </c>
      <c r="D11">
        <v>413</v>
      </c>
      <c r="E11">
        <v>138.75</v>
      </c>
      <c r="F11">
        <v>114.25</v>
      </c>
      <c r="G11">
        <v>19.06</v>
      </c>
      <c r="H11">
        <v>158</v>
      </c>
    </row>
    <row r="12" spans="1:8" ht="12.75">
      <c r="A12" s="5">
        <v>39372</v>
      </c>
      <c r="B12">
        <v>180.5</v>
      </c>
      <c r="C12">
        <v>455</v>
      </c>
      <c r="D12">
        <v>413</v>
      </c>
      <c r="E12">
        <v>140.5</v>
      </c>
      <c r="F12">
        <v>116</v>
      </c>
      <c r="G12">
        <v>19.78</v>
      </c>
      <c r="H12">
        <v>162.5</v>
      </c>
    </row>
    <row r="13" spans="1:8" ht="12.75">
      <c r="A13" s="5">
        <v>39371</v>
      </c>
      <c r="B13">
        <v>177</v>
      </c>
      <c r="C13">
        <v>444.5</v>
      </c>
      <c r="D13">
        <v>409</v>
      </c>
      <c r="E13">
        <v>139.5</v>
      </c>
      <c r="F13">
        <v>114.5</v>
      </c>
      <c r="G13">
        <v>20.1</v>
      </c>
      <c r="H13">
        <v>158.5</v>
      </c>
    </row>
    <row r="14" spans="1:8" ht="12.75">
      <c r="A14" s="5">
        <v>39370</v>
      </c>
      <c r="B14">
        <v>179</v>
      </c>
      <c r="C14">
        <v>460</v>
      </c>
      <c r="D14">
        <v>411</v>
      </c>
      <c r="E14">
        <v>140.25</v>
      </c>
      <c r="F14">
        <v>117.5</v>
      </c>
      <c r="G14">
        <v>26.38</v>
      </c>
      <c r="H14">
        <v>159</v>
      </c>
    </row>
    <row r="15" spans="1:8" ht="12.75">
      <c r="A15" s="5">
        <v>39367</v>
      </c>
      <c r="B15">
        <v>178</v>
      </c>
      <c r="C15">
        <v>455</v>
      </c>
      <c r="D15">
        <v>411</v>
      </c>
      <c r="E15">
        <v>141.5</v>
      </c>
      <c r="F15">
        <v>119.25</v>
      </c>
      <c r="G15">
        <v>26.56</v>
      </c>
      <c r="H15">
        <v>158.5</v>
      </c>
    </row>
    <row r="16" spans="1:8" ht="12.75">
      <c r="A16" s="5">
        <v>39366</v>
      </c>
      <c r="B16">
        <v>178.5</v>
      </c>
      <c r="C16">
        <v>460</v>
      </c>
      <c r="D16">
        <v>402</v>
      </c>
      <c r="E16">
        <v>141.75</v>
      </c>
      <c r="F16">
        <v>119.25</v>
      </c>
      <c r="G16">
        <v>26.54</v>
      </c>
      <c r="H16">
        <v>159.5</v>
      </c>
    </row>
    <row r="17" spans="1:8" ht="12.75">
      <c r="A17" s="5">
        <v>39365</v>
      </c>
      <c r="B17">
        <v>177.5</v>
      </c>
      <c r="C17">
        <v>454.5</v>
      </c>
      <c r="D17">
        <v>401.5</v>
      </c>
      <c r="E17">
        <v>142.75</v>
      </c>
      <c r="F17">
        <v>119.5</v>
      </c>
      <c r="G17">
        <v>26.26</v>
      </c>
      <c r="H17">
        <v>157.5</v>
      </c>
    </row>
    <row r="18" spans="1:8" ht="12.75">
      <c r="A18" s="5">
        <v>39364</v>
      </c>
      <c r="B18">
        <v>175</v>
      </c>
      <c r="C18">
        <v>442</v>
      </c>
      <c r="D18">
        <v>400</v>
      </c>
      <c r="E18">
        <v>142</v>
      </c>
      <c r="F18">
        <v>117</v>
      </c>
      <c r="G18">
        <v>26.28</v>
      </c>
      <c r="H18">
        <v>155.5</v>
      </c>
    </row>
    <row r="19" spans="1:8" ht="12.75">
      <c r="A19" s="5">
        <v>39363</v>
      </c>
      <c r="B19">
        <v>175</v>
      </c>
      <c r="C19">
        <v>435.5</v>
      </c>
      <c r="D19">
        <v>395</v>
      </c>
      <c r="E19">
        <v>143</v>
      </c>
      <c r="F19">
        <v>118</v>
      </c>
      <c r="G19">
        <v>26.44</v>
      </c>
      <c r="H19">
        <v>152.5</v>
      </c>
    </row>
    <row r="20" spans="1:8" ht="12.75">
      <c r="A20" s="5">
        <v>39360</v>
      </c>
      <c r="B20">
        <v>174.5</v>
      </c>
      <c r="C20">
        <v>436</v>
      </c>
      <c r="D20">
        <v>397.5</v>
      </c>
      <c r="E20">
        <v>142.5</v>
      </c>
      <c r="F20">
        <v>118</v>
      </c>
      <c r="G20">
        <v>26.72</v>
      </c>
      <c r="H20">
        <v>151</v>
      </c>
    </row>
    <row r="21" spans="1:8" ht="12.75">
      <c r="A21" s="5">
        <v>39359</v>
      </c>
      <c r="B21">
        <v>174</v>
      </c>
      <c r="C21">
        <v>433</v>
      </c>
      <c r="D21">
        <v>392</v>
      </c>
      <c r="E21">
        <v>137.5</v>
      </c>
      <c r="F21">
        <v>115.75</v>
      </c>
      <c r="G21">
        <v>26.08</v>
      </c>
      <c r="H21">
        <v>151</v>
      </c>
    </row>
    <row r="22" spans="1:8" ht="12.75">
      <c r="A22" s="5">
        <v>39358</v>
      </c>
      <c r="B22">
        <v>174.5</v>
      </c>
      <c r="C22">
        <v>433.5</v>
      </c>
      <c r="D22">
        <v>391</v>
      </c>
      <c r="E22">
        <v>137.75</v>
      </c>
      <c r="F22">
        <v>115</v>
      </c>
      <c r="G22">
        <v>26.38</v>
      </c>
      <c r="H22">
        <v>152</v>
      </c>
    </row>
    <row r="23" spans="1:8" ht="12.75">
      <c r="A23" s="5">
        <v>39357</v>
      </c>
      <c r="B23">
        <v>174.5</v>
      </c>
      <c r="C23">
        <v>435</v>
      </c>
      <c r="D23">
        <v>394.5</v>
      </c>
      <c r="E23">
        <v>133.5</v>
      </c>
      <c r="F23">
        <v>113.75</v>
      </c>
      <c r="G23">
        <v>25.84</v>
      </c>
      <c r="H23">
        <v>153.5</v>
      </c>
    </row>
    <row r="24" spans="1:8" ht="12.75">
      <c r="A24" s="5">
        <v>39356</v>
      </c>
      <c r="B24">
        <v>174</v>
      </c>
      <c r="C24">
        <v>430</v>
      </c>
      <c r="D24">
        <v>388.5</v>
      </c>
      <c r="E24">
        <v>134.75</v>
      </c>
      <c r="F24">
        <v>113.5</v>
      </c>
      <c r="G24">
        <v>25.7</v>
      </c>
      <c r="H24">
        <v>151.5</v>
      </c>
    </row>
    <row r="25" spans="1:8" ht="12.75">
      <c r="A25" s="5">
        <v>39353</v>
      </c>
      <c r="B25">
        <v>169.5</v>
      </c>
      <c r="C25">
        <v>414.5</v>
      </c>
      <c r="D25">
        <v>388.5</v>
      </c>
      <c r="E25">
        <v>133.75</v>
      </c>
      <c r="F25">
        <v>111.5</v>
      </c>
      <c r="G25">
        <v>25.8</v>
      </c>
      <c r="H25">
        <v>152.5</v>
      </c>
    </row>
    <row r="26" spans="1:8" ht="12.75">
      <c r="A26" s="5">
        <v>39352</v>
      </c>
      <c r="B26">
        <v>168.5</v>
      </c>
      <c r="C26">
        <v>412.5</v>
      </c>
      <c r="D26">
        <v>382.5</v>
      </c>
      <c r="E26">
        <v>132</v>
      </c>
      <c r="F26">
        <v>112.25</v>
      </c>
      <c r="G26">
        <v>25.88</v>
      </c>
      <c r="H26">
        <v>150</v>
      </c>
    </row>
    <row r="27" spans="1:8" ht="12.75">
      <c r="A27" s="5">
        <v>39351</v>
      </c>
      <c r="B27">
        <v>169</v>
      </c>
      <c r="C27">
        <v>405.5</v>
      </c>
      <c r="D27">
        <v>380</v>
      </c>
      <c r="E27">
        <v>132.5</v>
      </c>
      <c r="F27">
        <v>111.75</v>
      </c>
      <c r="G27">
        <v>25.42</v>
      </c>
      <c r="H27">
        <v>148.5</v>
      </c>
    </row>
    <row r="28" spans="1:8" ht="12.75">
      <c r="A28" s="5">
        <v>39350</v>
      </c>
      <c r="B28">
        <v>167.5</v>
      </c>
      <c r="C28">
        <v>399.5</v>
      </c>
      <c r="D28">
        <v>374.5</v>
      </c>
      <c r="E28">
        <v>128.5</v>
      </c>
      <c r="F28">
        <v>110.25</v>
      </c>
      <c r="G28">
        <v>25.34</v>
      </c>
      <c r="H28">
        <v>144.75</v>
      </c>
    </row>
    <row r="29" spans="1:8" ht="12.75">
      <c r="A29" s="5">
        <v>39349</v>
      </c>
      <c r="B29">
        <v>168.5</v>
      </c>
      <c r="C29">
        <v>407</v>
      </c>
      <c r="D29">
        <v>381</v>
      </c>
      <c r="E29">
        <v>132</v>
      </c>
      <c r="F29">
        <v>112</v>
      </c>
      <c r="G29">
        <v>25.3</v>
      </c>
      <c r="H29">
        <v>145.5</v>
      </c>
    </row>
    <row r="30" spans="1:8" ht="12.75">
      <c r="A30" s="5">
        <v>39346</v>
      </c>
      <c r="B30">
        <v>166</v>
      </c>
      <c r="C30">
        <v>420</v>
      </c>
      <c r="D30">
        <v>382.5</v>
      </c>
      <c r="E30">
        <v>132.5</v>
      </c>
      <c r="F30">
        <v>113.5</v>
      </c>
      <c r="G30">
        <v>25.6</v>
      </c>
      <c r="H30">
        <v>148</v>
      </c>
    </row>
    <row r="31" spans="1:8" ht="12.75">
      <c r="A31" s="5">
        <v>39345</v>
      </c>
      <c r="B31">
        <v>164.5</v>
      </c>
      <c r="C31">
        <v>416</v>
      </c>
      <c r="D31">
        <v>382</v>
      </c>
      <c r="E31">
        <v>132.25</v>
      </c>
      <c r="F31">
        <v>114.25</v>
      </c>
      <c r="G31">
        <v>25.82</v>
      </c>
      <c r="H31">
        <v>148</v>
      </c>
    </row>
    <row r="32" spans="1:8" ht="12.75">
      <c r="A32" s="5">
        <v>39344</v>
      </c>
      <c r="B32">
        <v>165</v>
      </c>
      <c r="C32">
        <v>412.5</v>
      </c>
      <c r="D32">
        <v>391.5</v>
      </c>
      <c r="E32">
        <v>136</v>
      </c>
      <c r="F32">
        <v>114.5</v>
      </c>
      <c r="G32">
        <v>27</v>
      </c>
      <c r="H32">
        <v>151</v>
      </c>
    </row>
    <row r="33" spans="1:8" ht="12.75">
      <c r="A33" s="5">
        <v>39343</v>
      </c>
      <c r="B33">
        <v>161.5</v>
      </c>
      <c r="C33">
        <v>393</v>
      </c>
      <c r="D33">
        <v>386</v>
      </c>
      <c r="E33">
        <v>135.25</v>
      </c>
      <c r="F33">
        <v>107</v>
      </c>
      <c r="G33">
        <v>26.32</v>
      </c>
      <c r="H33">
        <v>150.5</v>
      </c>
    </row>
    <row r="34" spans="1:8" ht="12.75">
      <c r="A34" s="5">
        <v>39342</v>
      </c>
      <c r="B34">
        <v>156.5</v>
      </c>
      <c r="C34">
        <v>383</v>
      </c>
      <c r="D34">
        <v>384.5</v>
      </c>
      <c r="E34">
        <v>131.25</v>
      </c>
      <c r="F34">
        <v>102.75</v>
      </c>
      <c r="G34">
        <v>25.98</v>
      </c>
      <c r="H34">
        <v>150.5</v>
      </c>
    </row>
    <row r="35" spans="1:8" ht="12.75">
      <c r="A35" s="5">
        <v>39339</v>
      </c>
      <c r="B35">
        <v>158.5</v>
      </c>
      <c r="C35">
        <v>392.5</v>
      </c>
      <c r="D35">
        <v>387</v>
      </c>
      <c r="E35">
        <v>137.25</v>
      </c>
      <c r="F35">
        <v>105.75</v>
      </c>
      <c r="G35">
        <v>26.24</v>
      </c>
      <c r="H35">
        <v>153</v>
      </c>
    </row>
    <row r="36" spans="1:8" ht="12.75">
      <c r="A36" s="5">
        <v>39338</v>
      </c>
      <c r="B36">
        <v>160.5</v>
      </c>
      <c r="C36">
        <v>391.5</v>
      </c>
      <c r="D36">
        <v>386</v>
      </c>
      <c r="E36">
        <v>136</v>
      </c>
      <c r="F36">
        <v>107.25</v>
      </c>
      <c r="G36">
        <v>26.42</v>
      </c>
      <c r="H36">
        <v>154</v>
      </c>
    </row>
    <row r="37" spans="1:8" ht="12.75">
      <c r="A37" s="5">
        <v>39337</v>
      </c>
      <c r="B37">
        <v>158.5</v>
      </c>
      <c r="C37">
        <v>387.5</v>
      </c>
      <c r="D37">
        <v>385</v>
      </c>
      <c r="E37">
        <v>130.75</v>
      </c>
      <c r="F37">
        <v>104.5</v>
      </c>
      <c r="G37">
        <v>26.3</v>
      </c>
      <c r="H37">
        <v>153.5</v>
      </c>
    </row>
    <row r="38" spans="1:8" ht="12.75">
      <c r="A38" s="5">
        <v>39336</v>
      </c>
      <c r="B38">
        <v>156.5</v>
      </c>
      <c r="C38">
        <v>386.5</v>
      </c>
      <c r="D38">
        <v>378.5</v>
      </c>
      <c r="E38">
        <v>130.5</v>
      </c>
      <c r="F38">
        <v>105.25</v>
      </c>
      <c r="G38">
        <v>25.8</v>
      </c>
      <c r="H38">
        <v>154.5</v>
      </c>
    </row>
    <row r="39" spans="1:8" ht="12.75">
      <c r="A39" s="5">
        <v>39335</v>
      </c>
      <c r="B39">
        <v>154</v>
      </c>
      <c r="C39">
        <v>386.5</v>
      </c>
      <c r="D39">
        <v>380</v>
      </c>
      <c r="E39">
        <v>130.5</v>
      </c>
      <c r="F39">
        <v>102.5</v>
      </c>
      <c r="G39">
        <v>24.48</v>
      </c>
      <c r="H39">
        <v>155.5</v>
      </c>
    </row>
    <row r="40" spans="1:8" ht="12.75">
      <c r="A40" s="5">
        <v>39332</v>
      </c>
      <c r="B40">
        <v>157</v>
      </c>
      <c r="C40">
        <v>398</v>
      </c>
      <c r="D40">
        <v>379.5</v>
      </c>
      <c r="E40">
        <v>134.25</v>
      </c>
      <c r="F40">
        <v>106</v>
      </c>
      <c r="G40">
        <v>24.58</v>
      </c>
      <c r="H40">
        <v>160</v>
      </c>
    </row>
    <row r="41" spans="1:8" ht="12.75">
      <c r="A41" s="5">
        <v>39331</v>
      </c>
      <c r="B41">
        <v>163</v>
      </c>
      <c r="C41">
        <v>403.5</v>
      </c>
      <c r="D41">
        <v>392.5</v>
      </c>
      <c r="E41">
        <v>137.5</v>
      </c>
      <c r="F41">
        <v>110.25</v>
      </c>
      <c r="G41">
        <v>24.96</v>
      </c>
      <c r="H41">
        <v>163.5</v>
      </c>
    </row>
    <row r="42" spans="1:8" ht="12.75">
      <c r="A42" s="5">
        <v>39330</v>
      </c>
      <c r="B42">
        <v>163.5</v>
      </c>
      <c r="C42">
        <v>413</v>
      </c>
      <c r="D42">
        <v>392</v>
      </c>
      <c r="E42">
        <v>138.25</v>
      </c>
      <c r="F42">
        <v>111</v>
      </c>
      <c r="G42">
        <v>25.2</v>
      </c>
      <c r="H42">
        <v>168.5</v>
      </c>
    </row>
    <row r="43" spans="1:8" ht="12.75">
      <c r="A43" s="5">
        <v>39329</v>
      </c>
      <c r="B43">
        <v>170</v>
      </c>
      <c r="C43">
        <v>418.5</v>
      </c>
      <c r="D43">
        <v>399</v>
      </c>
      <c r="E43">
        <v>142.25</v>
      </c>
      <c r="F43">
        <v>114.75</v>
      </c>
      <c r="G43">
        <v>25.9</v>
      </c>
      <c r="H43">
        <v>175</v>
      </c>
    </row>
    <row r="44" spans="1:8" ht="12.75">
      <c r="A44" s="5">
        <v>39328</v>
      </c>
      <c r="B44">
        <v>168</v>
      </c>
      <c r="C44">
        <v>419</v>
      </c>
      <c r="D44">
        <v>400</v>
      </c>
      <c r="E44">
        <v>141.25</v>
      </c>
      <c r="F44">
        <v>115.5</v>
      </c>
      <c r="G44">
        <v>25.58</v>
      </c>
      <c r="H44">
        <v>172.5</v>
      </c>
    </row>
    <row r="45" spans="1:8" ht="12.75">
      <c r="A45" s="5">
        <v>39325</v>
      </c>
      <c r="B45">
        <v>169</v>
      </c>
      <c r="C45">
        <v>414.5</v>
      </c>
      <c r="D45">
        <v>396.5</v>
      </c>
      <c r="E45">
        <v>142.75</v>
      </c>
      <c r="F45">
        <v>114.5</v>
      </c>
      <c r="G45">
        <v>25.6</v>
      </c>
      <c r="H45">
        <v>171.5</v>
      </c>
    </row>
    <row r="46" spans="1:8" ht="12.75">
      <c r="A46" s="5">
        <v>39324</v>
      </c>
      <c r="B46">
        <v>166</v>
      </c>
      <c r="C46">
        <v>412</v>
      </c>
      <c r="D46">
        <v>395</v>
      </c>
      <c r="E46">
        <v>142.75</v>
      </c>
      <c r="F46">
        <v>113.5</v>
      </c>
      <c r="G46">
        <v>25.2</v>
      </c>
      <c r="H46">
        <v>170.5</v>
      </c>
    </row>
    <row r="47" spans="1:8" ht="12.75">
      <c r="A47" s="5">
        <v>39323</v>
      </c>
      <c r="B47">
        <v>164.5</v>
      </c>
      <c r="C47">
        <v>410.5</v>
      </c>
      <c r="D47">
        <v>390.5</v>
      </c>
      <c r="E47">
        <v>140</v>
      </c>
      <c r="F47">
        <v>111.5</v>
      </c>
      <c r="G47">
        <v>24.68</v>
      </c>
      <c r="H47">
        <v>170.5</v>
      </c>
    </row>
    <row r="48" spans="1:8" ht="12.75">
      <c r="A48" s="5">
        <v>39322</v>
      </c>
      <c r="B48">
        <v>161.5</v>
      </c>
      <c r="C48">
        <v>410.5</v>
      </c>
      <c r="D48">
        <v>388</v>
      </c>
      <c r="E48">
        <v>139.5</v>
      </c>
      <c r="F48">
        <v>109.5</v>
      </c>
      <c r="G48">
        <v>24.4</v>
      </c>
      <c r="H48">
        <v>168</v>
      </c>
    </row>
    <row r="49" spans="1:8" ht="12.75">
      <c r="A49" s="5">
        <v>39321</v>
      </c>
      <c r="B49">
        <v>163.5</v>
      </c>
      <c r="C49">
        <v>419</v>
      </c>
      <c r="D49">
        <v>390</v>
      </c>
      <c r="E49">
        <v>142.5</v>
      </c>
      <c r="F49">
        <v>112.25</v>
      </c>
      <c r="G49">
        <v>24.9</v>
      </c>
      <c r="H49">
        <v>168.5</v>
      </c>
    </row>
    <row r="50" spans="1:8" ht="12.75">
      <c r="A50" s="5">
        <v>39318</v>
      </c>
      <c r="B50">
        <v>162</v>
      </c>
      <c r="C50">
        <v>421.5</v>
      </c>
      <c r="D50">
        <v>386.5</v>
      </c>
      <c r="E50">
        <v>144.5</v>
      </c>
      <c r="F50">
        <v>113.5</v>
      </c>
      <c r="G50">
        <v>25.22</v>
      </c>
      <c r="H50">
        <v>168.5</v>
      </c>
    </row>
    <row r="51" spans="1:8" ht="12.75">
      <c r="A51" s="5">
        <v>39317</v>
      </c>
      <c r="B51">
        <v>159.5</v>
      </c>
      <c r="C51">
        <v>418</v>
      </c>
      <c r="D51">
        <v>384</v>
      </c>
      <c r="E51">
        <v>142</v>
      </c>
      <c r="F51">
        <v>110.5</v>
      </c>
      <c r="G51">
        <v>25.22</v>
      </c>
      <c r="H51">
        <v>168.5</v>
      </c>
    </row>
    <row r="52" spans="1:8" ht="12.75">
      <c r="A52" s="5">
        <v>39316</v>
      </c>
      <c r="B52">
        <v>160.5</v>
      </c>
      <c r="C52">
        <v>414.5</v>
      </c>
      <c r="D52">
        <v>385</v>
      </c>
      <c r="E52">
        <v>140.75</v>
      </c>
      <c r="F52">
        <v>110.5</v>
      </c>
      <c r="G52">
        <v>25.08</v>
      </c>
      <c r="H52">
        <v>167</v>
      </c>
    </row>
    <row r="53" spans="1:8" ht="12.75">
      <c r="A53" s="5">
        <v>39315</v>
      </c>
      <c r="B53">
        <v>155.5</v>
      </c>
      <c r="C53">
        <v>398.5</v>
      </c>
      <c r="D53">
        <v>386</v>
      </c>
      <c r="E53">
        <v>139.5</v>
      </c>
      <c r="F53">
        <v>106.5</v>
      </c>
      <c r="G53">
        <v>24.84</v>
      </c>
      <c r="H53">
        <v>166.5</v>
      </c>
    </row>
    <row r="54" spans="1:8" ht="12.75">
      <c r="A54" s="5">
        <v>39314</v>
      </c>
      <c r="B54">
        <v>153.5</v>
      </c>
      <c r="C54">
        <v>384.5</v>
      </c>
      <c r="D54">
        <v>378</v>
      </c>
      <c r="E54">
        <v>142</v>
      </c>
      <c r="F54">
        <v>105.75</v>
      </c>
      <c r="G54">
        <v>24.7</v>
      </c>
      <c r="H54">
        <v>166.5</v>
      </c>
    </row>
    <row r="55" spans="1:8" ht="12.75">
      <c r="A55" s="5">
        <v>39311</v>
      </c>
      <c r="B55">
        <v>148</v>
      </c>
      <c r="C55">
        <v>375.5</v>
      </c>
      <c r="D55">
        <v>373.5</v>
      </c>
      <c r="E55">
        <v>139.25</v>
      </c>
      <c r="F55">
        <v>104</v>
      </c>
      <c r="G55">
        <v>24.32</v>
      </c>
      <c r="H55">
        <v>165</v>
      </c>
    </row>
    <row r="56" spans="1:8" ht="12.75">
      <c r="A56" s="5">
        <v>39310</v>
      </c>
      <c r="B56">
        <v>148</v>
      </c>
      <c r="C56">
        <v>378</v>
      </c>
      <c r="D56">
        <v>372</v>
      </c>
      <c r="E56">
        <v>136</v>
      </c>
      <c r="F56">
        <v>104.5</v>
      </c>
      <c r="G56">
        <v>23.98</v>
      </c>
      <c r="H56">
        <v>167</v>
      </c>
    </row>
    <row r="57" spans="1:8" ht="12.75">
      <c r="A57" s="5">
        <v>39309</v>
      </c>
      <c r="B57">
        <v>155.5</v>
      </c>
      <c r="C57">
        <v>390</v>
      </c>
      <c r="D57">
        <v>381.5</v>
      </c>
      <c r="E57">
        <v>142</v>
      </c>
      <c r="F57">
        <v>109</v>
      </c>
      <c r="G57">
        <v>24.92</v>
      </c>
      <c r="H57">
        <v>171</v>
      </c>
    </row>
    <row r="58" spans="1:8" ht="12.75">
      <c r="A58" s="5">
        <v>39308</v>
      </c>
      <c r="B58">
        <v>155.5</v>
      </c>
      <c r="C58">
        <v>399</v>
      </c>
      <c r="D58">
        <v>377.5</v>
      </c>
      <c r="E58">
        <v>140.5</v>
      </c>
      <c r="F58">
        <v>110</v>
      </c>
      <c r="G58">
        <v>25.14</v>
      </c>
      <c r="H58">
        <v>173</v>
      </c>
    </row>
    <row r="59" spans="1:8" ht="12.75">
      <c r="A59" s="5">
        <v>39307</v>
      </c>
      <c r="B59">
        <v>156.5</v>
      </c>
      <c r="C59">
        <v>402</v>
      </c>
      <c r="D59">
        <v>380</v>
      </c>
      <c r="E59">
        <v>143</v>
      </c>
      <c r="F59">
        <v>111.5</v>
      </c>
      <c r="G59">
        <v>25.1</v>
      </c>
      <c r="H59">
        <v>170.5</v>
      </c>
    </row>
    <row r="60" spans="1:8" ht="12.75">
      <c r="A60" s="5">
        <v>39304</v>
      </c>
      <c r="B60">
        <v>150</v>
      </c>
      <c r="C60">
        <v>391.5</v>
      </c>
      <c r="D60">
        <v>362.5</v>
      </c>
      <c r="E60">
        <v>140</v>
      </c>
      <c r="F60">
        <v>106</v>
      </c>
      <c r="G60">
        <v>24.9</v>
      </c>
      <c r="H60">
        <v>169.5</v>
      </c>
    </row>
    <row r="61" spans="1:8" ht="12.75">
      <c r="A61" s="5">
        <v>39303</v>
      </c>
      <c r="B61">
        <v>157.5</v>
      </c>
      <c r="C61">
        <v>408.5</v>
      </c>
      <c r="D61">
        <v>375</v>
      </c>
      <c r="E61">
        <v>144.5</v>
      </c>
      <c r="F61">
        <v>112</v>
      </c>
      <c r="G61">
        <v>25.44</v>
      </c>
      <c r="H61">
        <v>177.5</v>
      </c>
    </row>
    <row r="62" spans="1:8" ht="12.75">
      <c r="A62" s="5">
        <v>39302</v>
      </c>
      <c r="B62">
        <v>161.5</v>
      </c>
      <c r="C62">
        <v>431.5</v>
      </c>
      <c r="D62">
        <v>377</v>
      </c>
      <c r="E62">
        <v>148.25</v>
      </c>
      <c r="F62">
        <v>115.5</v>
      </c>
      <c r="G62">
        <v>25.82</v>
      </c>
      <c r="H62">
        <v>177</v>
      </c>
    </row>
    <row r="63" spans="1:8" ht="12.75">
      <c r="A63" s="5">
        <v>39301</v>
      </c>
      <c r="B63">
        <v>155.5</v>
      </c>
      <c r="C63">
        <v>427</v>
      </c>
      <c r="D63">
        <v>376.5</v>
      </c>
      <c r="E63">
        <v>144</v>
      </c>
      <c r="F63">
        <v>112.5</v>
      </c>
      <c r="G63">
        <v>25.28</v>
      </c>
      <c r="H63">
        <v>174</v>
      </c>
    </row>
    <row r="64" spans="1:8" ht="12.75">
      <c r="A64" s="5">
        <v>39300</v>
      </c>
      <c r="B64">
        <v>155.5</v>
      </c>
      <c r="C64">
        <v>420</v>
      </c>
      <c r="D64">
        <v>372.5</v>
      </c>
      <c r="E64">
        <v>142.5</v>
      </c>
      <c r="F64">
        <v>112.5</v>
      </c>
      <c r="G64">
        <v>25.14</v>
      </c>
      <c r="H64">
        <v>176</v>
      </c>
    </row>
    <row r="65" spans="1:8" ht="12.75">
      <c r="A65" s="5">
        <v>39297</v>
      </c>
      <c r="B65">
        <v>158.5</v>
      </c>
      <c r="C65">
        <v>422</v>
      </c>
      <c r="D65">
        <v>375.5</v>
      </c>
      <c r="E65">
        <v>146.25</v>
      </c>
      <c r="F65">
        <v>114.25</v>
      </c>
      <c r="G65">
        <v>25.56</v>
      </c>
      <c r="H65">
        <v>181</v>
      </c>
    </row>
    <row r="66" spans="1:8" ht="12.75">
      <c r="A66" s="5">
        <v>39296</v>
      </c>
      <c r="B66">
        <v>160</v>
      </c>
      <c r="C66">
        <v>427</v>
      </c>
      <c r="D66">
        <v>380</v>
      </c>
      <c r="E66">
        <v>147</v>
      </c>
      <c r="F66">
        <v>117.5</v>
      </c>
      <c r="G66">
        <v>25.78</v>
      </c>
      <c r="H66">
        <v>182.5</v>
      </c>
    </row>
    <row r="67" spans="1:8" ht="12.75">
      <c r="A67" s="5">
        <v>39295</v>
      </c>
      <c r="B67">
        <v>161.5</v>
      </c>
      <c r="C67">
        <v>429.5</v>
      </c>
      <c r="D67">
        <v>379</v>
      </c>
      <c r="E67">
        <v>144.75</v>
      </c>
      <c r="F67">
        <v>115.25</v>
      </c>
      <c r="G67">
        <v>25.08</v>
      </c>
      <c r="H67">
        <v>183</v>
      </c>
    </row>
    <row r="68" spans="1:8" ht="12.75">
      <c r="A68" s="5">
        <v>39294</v>
      </c>
      <c r="B68">
        <v>166</v>
      </c>
      <c r="C68">
        <v>430.5</v>
      </c>
      <c r="D68">
        <v>381.5</v>
      </c>
      <c r="E68">
        <v>147.5</v>
      </c>
      <c r="F68">
        <v>118.25</v>
      </c>
      <c r="G68">
        <v>25.6</v>
      </c>
      <c r="H68">
        <v>186.5</v>
      </c>
    </row>
    <row r="69" spans="1:8" ht="12.75">
      <c r="A69" s="5">
        <v>39293</v>
      </c>
      <c r="B69">
        <v>160.5</v>
      </c>
      <c r="C69">
        <v>427</v>
      </c>
      <c r="D69">
        <v>377.5</v>
      </c>
      <c r="E69">
        <v>146.25</v>
      </c>
      <c r="F69">
        <v>116.5</v>
      </c>
      <c r="G69">
        <v>25.78</v>
      </c>
      <c r="H69">
        <v>185.5</v>
      </c>
    </row>
    <row r="70" spans="1:8" ht="12.75">
      <c r="A70" s="5">
        <v>39290</v>
      </c>
      <c r="B70">
        <v>156</v>
      </c>
      <c r="C70">
        <v>426</v>
      </c>
      <c r="D70">
        <v>377</v>
      </c>
      <c r="E70">
        <v>140.5</v>
      </c>
      <c r="F70">
        <v>112.5</v>
      </c>
      <c r="G70">
        <v>25.3</v>
      </c>
      <c r="H70">
        <v>186</v>
      </c>
    </row>
    <row r="71" spans="1:8" ht="12.75">
      <c r="A71" s="5">
        <v>39289</v>
      </c>
      <c r="B71">
        <v>154</v>
      </c>
      <c r="C71">
        <v>426.5</v>
      </c>
      <c r="D71">
        <v>376.5</v>
      </c>
      <c r="E71">
        <v>139.75</v>
      </c>
      <c r="F71">
        <v>111</v>
      </c>
      <c r="G71">
        <v>25.18</v>
      </c>
      <c r="H71">
        <v>187</v>
      </c>
    </row>
    <row r="72" spans="1:8" ht="12.75">
      <c r="A72" s="5">
        <v>39288</v>
      </c>
      <c r="B72">
        <v>152</v>
      </c>
      <c r="C72">
        <v>437.5</v>
      </c>
      <c r="D72">
        <v>398</v>
      </c>
      <c r="E72">
        <v>145.75</v>
      </c>
      <c r="F72">
        <v>116</v>
      </c>
      <c r="G72">
        <v>25.66</v>
      </c>
      <c r="H72">
        <v>190</v>
      </c>
    </row>
    <row r="73" spans="1:8" ht="12.75">
      <c r="A73" s="5">
        <v>39287</v>
      </c>
      <c r="B73">
        <v>159</v>
      </c>
      <c r="C73">
        <v>442.5</v>
      </c>
      <c r="D73">
        <v>398</v>
      </c>
      <c r="E73">
        <v>147</v>
      </c>
      <c r="F73">
        <v>119.25</v>
      </c>
      <c r="G73">
        <v>25.82</v>
      </c>
      <c r="H73">
        <v>190</v>
      </c>
    </row>
    <row r="74" spans="1:8" ht="12.75">
      <c r="A74" s="5">
        <v>39286</v>
      </c>
      <c r="B74">
        <v>161</v>
      </c>
      <c r="C74">
        <v>445.5</v>
      </c>
      <c r="D74">
        <v>400</v>
      </c>
      <c r="E74">
        <v>148.25</v>
      </c>
      <c r="F74">
        <v>121.5</v>
      </c>
      <c r="G74">
        <v>26.4</v>
      </c>
      <c r="H74">
        <v>192.5</v>
      </c>
    </row>
    <row r="75" spans="1:8" ht="12.75">
      <c r="A75" s="5">
        <v>39283</v>
      </c>
      <c r="B75">
        <v>159.5</v>
      </c>
      <c r="C75">
        <v>440</v>
      </c>
      <c r="D75">
        <v>395.5</v>
      </c>
      <c r="E75">
        <v>148</v>
      </c>
      <c r="F75">
        <v>118.75</v>
      </c>
      <c r="G75">
        <v>26.38</v>
      </c>
      <c r="H75">
        <v>193</v>
      </c>
    </row>
    <row r="76" spans="1:8" ht="12.75">
      <c r="A76" s="5">
        <v>39282</v>
      </c>
      <c r="B76">
        <v>163</v>
      </c>
      <c r="C76">
        <v>436</v>
      </c>
      <c r="D76">
        <v>393</v>
      </c>
      <c r="E76">
        <v>150.5</v>
      </c>
      <c r="F76">
        <v>119.5</v>
      </c>
      <c r="G76">
        <v>27.8</v>
      </c>
      <c r="H76">
        <v>194.5</v>
      </c>
    </row>
    <row r="77" spans="1:8" ht="12.75">
      <c r="A77" s="5">
        <v>39281</v>
      </c>
      <c r="B77">
        <v>159</v>
      </c>
      <c r="C77">
        <v>437.5</v>
      </c>
      <c r="D77">
        <v>390</v>
      </c>
      <c r="E77">
        <v>148.75</v>
      </c>
      <c r="F77">
        <v>116.75</v>
      </c>
      <c r="G77">
        <v>27.48</v>
      </c>
      <c r="H77">
        <v>190</v>
      </c>
    </row>
    <row r="78" spans="1:8" ht="12.75">
      <c r="A78" s="5">
        <v>39280</v>
      </c>
      <c r="B78">
        <v>162.5</v>
      </c>
      <c r="C78">
        <v>445</v>
      </c>
      <c r="D78">
        <v>396</v>
      </c>
      <c r="E78">
        <v>151</v>
      </c>
      <c r="F78">
        <v>119.75</v>
      </c>
      <c r="G78">
        <v>27.72</v>
      </c>
      <c r="H78">
        <v>191</v>
      </c>
    </row>
    <row r="79" spans="1:8" ht="12.75">
      <c r="A79" s="5">
        <v>39279</v>
      </c>
      <c r="B79">
        <v>165</v>
      </c>
      <c r="C79">
        <v>452.5</v>
      </c>
      <c r="D79">
        <v>397.5</v>
      </c>
      <c r="E79">
        <v>149.75</v>
      </c>
      <c r="F79">
        <v>121.5</v>
      </c>
      <c r="G79">
        <v>27.98</v>
      </c>
      <c r="H79">
        <v>193</v>
      </c>
    </row>
    <row r="80" spans="1:8" ht="12.75">
      <c r="A80" s="5">
        <v>39276</v>
      </c>
      <c r="B80">
        <v>164</v>
      </c>
      <c r="C80">
        <v>454</v>
      </c>
      <c r="D80">
        <v>397</v>
      </c>
      <c r="E80">
        <v>149.5</v>
      </c>
      <c r="F80">
        <v>119.75</v>
      </c>
      <c r="G80">
        <v>28.18</v>
      </c>
      <c r="H80">
        <v>193</v>
      </c>
    </row>
    <row r="81" spans="1:8" ht="12.75">
      <c r="A81" s="5">
        <v>39275</v>
      </c>
      <c r="B81">
        <v>166</v>
      </c>
      <c r="C81">
        <v>452</v>
      </c>
      <c r="D81">
        <v>396.5</v>
      </c>
      <c r="E81">
        <v>152</v>
      </c>
      <c r="F81">
        <v>120</v>
      </c>
      <c r="G81">
        <v>28.38</v>
      </c>
      <c r="H81">
        <v>181.5</v>
      </c>
    </row>
    <row r="82" spans="1:8" ht="12.75">
      <c r="A82" s="5">
        <v>39274</v>
      </c>
      <c r="B82">
        <v>161.5</v>
      </c>
      <c r="C82">
        <v>449</v>
      </c>
      <c r="D82">
        <v>395</v>
      </c>
      <c r="E82">
        <v>151</v>
      </c>
      <c r="F82">
        <v>118.25</v>
      </c>
      <c r="G82">
        <v>27.66</v>
      </c>
      <c r="H82">
        <v>180</v>
      </c>
    </row>
    <row r="83" spans="1:8" ht="12.75">
      <c r="A83" s="5">
        <v>39273</v>
      </c>
      <c r="B83">
        <v>160.5</v>
      </c>
      <c r="C83">
        <v>450.5</v>
      </c>
      <c r="D83">
        <v>395.5</v>
      </c>
      <c r="E83">
        <v>151</v>
      </c>
      <c r="F83">
        <v>119</v>
      </c>
      <c r="G83">
        <v>28.06</v>
      </c>
      <c r="H83">
        <v>181</v>
      </c>
    </row>
    <row r="84" spans="1:8" ht="12.75">
      <c r="A84" s="5">
        <v>39272</v>
      </c>
      <c r="B84">
        <v>161.5</v>
      </c>
      <c r="C84">
        <v>450</v>
      </c>
      <c r="D84">
        <v>401</v>
      </c>
      <c r="E84">
        <v>152</v>
      </c>
      <c r="F84">
        <v>119</v>
      </c>
      <c r="G84">
        <v>28.38</v>
      </c>
      <c r="H84">
        <v>181.5</v>
      </c>
    </row>
    <row r="85" spans="1:8" ht="12.75">
      <c r="A85" s="5">
        <v>39269</v>
      </c>
      <c r="B85">
        <v>159.5</v>
      </c>
      <c r="C85">
        <v>439.5</v>
      </c>
      <c r="D85">
        <v>392</v>
      </c>
      <c r="E85">
        <v>149</v>
      </c>
      <c r="F85">
        <v>117.25</v>
      </c>
      <c r="G85">
        <v>27.9</v>
      </c>
      <c r="H85">
        <v>182</v>
      </c>
    </row>
    <row r="86" spans="1:8" ht="12.75">
      <c r="A86" s="5">
        <v>39268</v>
      </c>
      <c r="B86">
        <v>159.5</v>
      </c>
      <c r="C86">
        <v>445.5</v>
      </c>
      <c r="D86">
        <v>391</v>
      </c>
      <c r="E86">
        <v>151</v>
      </c>
      <c r="F86">
        <v>116.75</v>
      </c>
      <c r="G86">
        <v>27.9</v>
      </c>
      <c r="H86">
        <v>184</v>
      </c>
    </row>
    <row r="87" spans="1:8" ht="12.75">
      <c r="A87" s="5">
        <v>39267</v>
      </c>
      <c r="B87">
        <v>160</v>
      </c>
      <c r="C87">
        <v>440.5</v>
      </c>
      <c r="D87">
        <v>394</v>
      </c>
      <c r="E87">
        <v>153.5</v>
      </c>
      <c r="F87">
        <v>118.25</v>
      </c>
      <c r="G87">
        <v>28.08</v>
      </c>
      <c r="H87">
        <v>184.5</v>
      </c>
    </row>
    <row r="88" spans="1:8" ht="12.75">
      <c r="A88" s="5">
        <v>39266</v>
      </c>
      <c r="B88">
        <v>159.5</v>
      </c>
      <c r="C88">
        <v>436.5</v>
      </c>
      <c r="D88">
        <v>390</v>
      </c>
      <c r="E88">
        <v>153</v>
      </c>
      <c r="F88">
        <v>116.5</v>
      </c>
      <c r="G88">
        <v>28.06</v>
      </c>
      <c r="H88">
        <v>186</v>
      </c>
    </row>
    <row r="89" spans="1:8" ht="12.75">
      <c r="A89" s="5">
        <v>39265</v>
      </c>
      <c r="B89">
        <v>158</v>
      </c>
      <c r="C89">
        <v>432.5</v>
      </c>
      <c r="D89">
        <v>390</v>
      </c>
      <c r="E89">
        <v>149.25</v>
      </c>
      <c r="F89">
        <v>113.75</v>
      </c>
      <c r="G89">
        <v>27.52</v>
      </c>
      <c r="H89">
        <v>183.5</v>
      </c>
    </row>
    <row r="90" spans="1:8" ht="12.75">
      <c r="A90" s="5">
        <v>39262</v>
      </c>
      <c r="B90">
        <v>156</v>
      </c>
      <c r="C90">
        <v>415</v>
      </c>
      <c r="D90">
        <v>390.5</v>
      </c>
      <c r="E90">
        <v>151.5</v>
      </c>
      <c r="F90">
        <v>115</v>
      </c>
      <c r="G90">
        <v>27.46</v>
      </c>
      <c r="H90">
        <v>182</v>
      </c>
    </row>
    <row r="91" spans="1:8" ht="12.75">
      <c r="A91" s="5">
        <v>39261</v>
      </c>
      <c r="B91">
        <v>154</v>
      </c>
      <c r="C91">
        <v>418.5</v>
      </c>
      <c r="D91">
        <v>393.5</v>
      </c>
      <c r="E91">
        <v>150</v>
      </c>
      <c r="F91">
        <v>115.25</v>
      </c>
      <c r="G91">
        <v>27.58</v>
      </c>
      <c r="H91">
        <v>182.5</v>
      </c>
    </row>
    <row r="92" spans="1:8" ht="12.75">
      <c r="A92" s="5">
        <v>39260</v>
      </c>
      <c r="B92">
        <v>151.5</v>
      </c>
      <c r="C92">
        <v>412</v>
      </c>
      <c r="D92">
        <v>389.5</v>
      </c>
      <c r="E92">
        <v>148</v>
      </c>
      <c r="F92">
        <v>112.5</v>
      </c>
      <c r="G92">
        <v>27.06</v>
      </c>
      <c r="H92">
        <v>180</v>
      </c>
    </row>
    <row r="93" spans="1:8" ht="12.75">
      <c r="A93" s="5">
        <v>39259</v>
      </c>
      <c r="B93">
        <v>153.5</v>
      </c>
      <c r="C93">
        <v>412</v>
      </c>
      <c r="D93">
        <v>394.5</v>
      </c>
      <c r="E93">
        <v>150</v>
      </c>
      <c r="F93">
        <v>112.5</v>
      </c>
      <c r="G93">
        <v>27.08</v>
      </c>
      <c r="H93">
        <v>182</v>
      </c>
    </row>
    <row r="94" spans="1:8" ht="12.75">
      <c r="A94" s="5">
        <v>39258</v>
      </c>
      <c r="B94">
        <v>154</v>
      </c>
      <c r="C94">
        <v>421</v>
      </c>
      <c r="D94">
        <v>396</v>
      </c>
      <c r="E94">
        <v>148.25</v>
      </c>
      <c r="F94">
        <v>113</v>
      </c>
      <c r="G94">
        <v>26.9</v>
      </c>
      <c r="H94">
        <v>179</v>
      </c>
    </row>
    <row r="95" spans="1:8" ht="12.75">
      <c r="A95" s="5">
        <v>39254</v>
      </c>
      <c r="B95">
        <v>154.5</v>
      </c>
      <c r="C95">
        <v>422</v>
      </c>
      <c r="D95">
        <v>400</v>
      </c>
      <c r="E95">
        <v>148.5</v>
      </c>
      <c r="F95">
        <v>113.5</v>
      </c>
      <c r="G95">
        <v>27.16</v>
      </c>
      <c r="H95">
        <v>187</v>
      </c>
    </row>
    <row r="96" spans="1:8" ht="12.75">
      <c r="A96" s="5">
        <v>39253</v>
      </c>
      <c r="B96">
        <v>155.5</v>
      </c>
      <c r="C96">
        <v>431.5</v>
      </c>
      <c r="D96">
        <v>404</v>
      </c>
      <c r="E96">
        <v>152</v>
      </c>
      <c r="F96">
        <v>117.25</v>
      </c>
      <c r="G96">
        <v>27.7</v>
      </c>
      <c r="H96">
        <v>187</v>
      </c>
    </row>
    <row r="97" spans="1:8" ht="12.75">
      <c r="A97" s="5">
        <v>39252</v>
      </c>
      <c r="B97">
        <v>155</v>
      </c>
      <c r="C97">
        <v>430.5</v>
      </c>
      <c r="D97">
        <v>407.5</v>
      </c>
      <c r="E97">
        <v>152.5</v>
      </c>
      <c r="F97">
        <v>116.5</v>
      </c>
      <c r="G97">
        <v>27.64</v>
      </c>
      <c r="H97">
        <v>187</v>
      </c>
    </row>
    <row r="98" spans="1:8" ht="12.75">
      <c r="A98" s="5">
        <v>39251</v>
      </c>
      <c r="B98">
        <v>155.5</v>
      </c>
      <c r="C98">
        <v>433.5</v>
      </c>
      <c r="D98">
        <v>412</v>
      </c>
      <c r="E98">
        <v>154.5</v>
      </c>
      <c r="F98">
        <v>117.5</v>
      </c>
      <c r="G98">
        <v>27.8</v>
      </c>
      <c r="H98">
        <v>185.5</v>
      </c>
    </row>
    <row r="99" spans="1:8" ht="12.75">
      <c r="A99" s="5">
        <v>39248</v>
      </c>
      <c r="B99">
        <v>157.5</v>
      </c>
      <c r="C99">
        <v>428.5</v>
      </c>
      <c r="D99">
        <v>410.5</v>
      </c>
      <c r="E99">
        <v>156.5</v>
      </c>
      <c r="F99">
        <v>117.5</v>
      </c>
      <c r="G99">
        <v>26.48</v>
      </c>
      <c r="H99">
        <v>184.5</v>
      </c>
    </row>
    <row r="100" spans="1:8" ht="12.75">
      <c r="A100" s="5">
        <v>39247</v>
      </c>
      <c r="B100">
        <v>156</v>
      </c>
      <c r="C100">
        <v>430</v>
      </c>
      <c r="D100">
        <v>407</v>
      </c>
      <c r="E100">
        <v>154</v>
      </c>
      <c r="F100">
        <v>113.75</v>
      </c>
      <c r="G100">
        <v>26.3</v>
      </c>
      <c r="H100">
        <v>183.5</v>
      </c>
    </row>
    <row r="101" spans="1:8" ht="12.75">
      <c r="A101" s="5">
        <v>39246</v>
      </c>
      <c r="B101">
        <v>151</v>
      </c>
      <c r="C101">
        <v>419.5</v>
      </c>
      <c r="D101">
        <v>399</v>
      </c>
      <c r="E101">
        <v>154</v>
      </c>
      <c r="F101">
        <v>108.75</v>
      </c>
      <c r="G101">
        <v>25.9</v>
      </c>
      <c r="H101">
        <v>181</v>
      </c>
    </row>
    <row r="102" spans="1:8" ht="12.75">
      <c r="A102" s="5">
        <v>39245</v>
      </c>
      <c r="B102">
        <v>150.5</v>
      </c>
      <c r="C102">
        <v>415</v>
      </c>
      <c r="D102">
        <v>399.5</v>
      </c>
      <c r="E102">
        <v>153</v>
      </c>
      <c r="F102">
        <v>109</v>
      </c>
      <c r="G102">
        <v>25.58</v>
      </c>
      <c r="H102">
        <v>179.5</v>
      </c>
    </row>
    <row r="103" spans="1:8" ht="12.75">
      <c r="A103" s="5">
        <v>39244</v>
      </c>
      <c r="B103">
        <v>151.5</v>
      </c>
      <c r="C103">
        <v>427.5</v>
      </c>
      <c r="D103">
        <v>401.5</v>
      </c>
      <c r="E103">
        <v>153.5</v>
      </c>
      <c r="F103">
        <v>110.75</v>
      </c>
      <c r="G103">
        <v>26.1</v>
      </c>
      <c r="H103">
        <v>178.5</v>
      </c>
    </row>
    <row r="104" spans="1:8" ht="12.75">
      <c r="A104" s="5">
        <v>39241</v>
      </c>
      <c r="B104">
        <v>147.25</v>
      </c>
      <c r="C104">
        <v>419</v>
      </c>
      <c r="D104">
        <v>398.5</v>
      </c>
      <c r="E104">
        <v>153.5</v>
      </c>
      <c r="F104">
        <v>108.5</v>
      </c>
      <c r="G104">
        <v>25.8</v>
      </c>
      <c r="H104">
        <v>176.5</v>
      </c>
    </row>
    <row r="105" spans="1:8" ht="12.75">
      <c r="A105" s="5">
        <v>39240</v>
      </c>
      <c r="B105">
        <v>146.5</v>
      </c>
      <c r="C105">
        <v>415</v>
      </c>
      <c r="D105">
        <v>397.5</v>
      </c>
      <c r="E105">
        <v>152</v>
      </c>
      <c r="F105">
        <v>107.25</v>
      </c>
      <c r="G105">
        <v>25.7</v>
      </c>
      <c r="H105">
        <v>171</v>
      </c>
    </row>
    <row r="106" spans="1:8" ht="12.75">
      <c r="A106" s="5">
        <v>39238</v>
      </c>
      <c r="B106">
        <v>152</v>
      </c>
      <c r="C106">
        <v>434.5</v>
      </c>
      <c r="D106">
        <v>408.5</v>
      </c>
      <c r="E106">
        <v>158</v>
      </c>
      <c r="F106">
        <v>114</v>
      </c>
      <c r="G106">
        <v>26.6</v>
      </c>
      <c r="H106">
        <v>176</v>
      </c>
    </row>
    <row r="107" spans="1:8" ht="12.75">
      <c r="A107" s="5">
        <v>39237</v>
      </c>
      <c r="B107">
        <v>151.5</v>
      </c>
      <c r="C107">
        <v>433</v>
      </c>
      <c r="D107">
        <v>410</v>
      </c>
      <c r="E107">
        <v>157</v>
      </c>
      <c r="F107">
        <v>114.25</v>
      </c>
      <c r="G107">
        <v>26.36</v>
      </c>
      <c r="H107">
        <v>178</v>
      </c>
    </row>
    <row r="108" spans="1:8" ht="12.75">
      <c r="A108" s="5">
        <v>39234</v>
      </c>
      <c r="B108">
        <v>151</v>
      </c>
      <c r="C108">
        <v>443</v>
      </c>
      <c r="D108">
        <v>410</v>
      </c>
      <c r="E108">
        <v>158</v>
      </c>
      <c r="F108">
        <v>116.5</v>
      </c>
      <c r="G108">
        <v>26.45</v>
      </c>
      <c r="H108">
        <v>179.5</v>
      </c>
    </row>
    <row r="109" spans="1:8" ht="12.75">
      <c r="A109" s="5">
        <v>39233</v>
      </c>
      <c r="B109">
        <v>148</v>
      </c>
      <c r="C109">
        <v>435.5</v>
      </c>
      <c r="D109">
        <v>411</v>
      </c>
      <c r="E109">
        <v>155.5</v>
      </c>
      <c r="F109">
        <v>116.25</v>
      </c>
      <c r="G109">
        <v>26.25</v>
      </c>
      <c r="H109">
        <v>179</v>
      </c>
    </row>
    <row r="110" spans="1:8" ht="12.75">
      <c r="A110" s="5">
        <v>39232</v>
      </c>
      <c r="B110">
        <v>145</v>
      </c>
      <c r="C110">
        <v>426</v>
      </c>
      <c r="D110">
        <v>405</v>
      </c>
      <c r="E110">
        <v>154.5</v>
      </c>
      <c r="F110">
        <v>113.5</v>
      </c>
      <c r="G110">
        <v>26.15</v>
      </c>
      <c r="H110">
        <v>179</v>
      </c>
    </row>
    <row r="111" spans="1:8" ht="12.75">
      <c r="A111" s="5">
        <v>39231</v>
      </c>
      <c r="B111">
        <v>146</v>
      </c>
      <c r="C111">
        <v>435</v>
      </c>
      <c r="D111">
        <v>404.5</v>
      </c>
      <c r="E111">
        <v>157.5</v>
      </c>
      <c r="F111">
        <v>115.5</v>
      </c>
      <c r="G111">
        <v>26.35</v>
      </c>
      <c r="H111">
        <v>181</v>
      </c>
    </row>
    <row r="112" spans="1:8" ht="12.75">
      <c r="A112" s="5">
        <v>39230</v>
      </c>
      <c r="B112">
        <v>145.25</v>
      </c>
      <c r="C112">
        <v>426.5</v>
      </c>
      <c r="D112">
        <v>403</v>
      </c>
      <c r="E112">
        <v>157.5</v>
      </c>
      <c r="F112">
        <v>115.75</v>
      </c>
      <c r="G112">
        <v>26.35</v>
      </c>
      <c r="H112">
        <v>181.5</v>
      </c>
    </row>
    <row r="113" spans="1:8" ht="12.75">
      <c r="A113" s="5">
        <v>39227</v>
      </c>
      <c r="B113">
        <v>143</v>
      </c>
      <c r="C113">
        <v>422.5</v>
      </c>
      <c r="D113">
        <v>398.5</v>
      </c>
      <c r="E113">
        <v>158</v>
      </c>
      <c r="F113">
        <v>115.5</v>
      </c>
      <c r="G113">
        <v>26.3</v>
      </c>
      <c r="H113">
        <v>183</v>
      </c>
    </row>
    <row r="114" spans="1:8" ht="12.75">
      <c r="A114" s="5">
        <v>39226</v>
      </c>
      <c r="B114">
        <v>144.25</v>
      </c>
      <c r="C114">
        <v>425</v>
      </c>
      <c r="D114">
        <v>399</v>
      </c>
      <c r="E114">
        <v>160</v>
      </c>
      <c r="F114">
        <v>116.5</v>
      </c>
      <c r="G114">
        <v>26.1</v>
      </c>
      <c r="H114">
        <v>183.5</v>
      </c>
    </row>
    <row r="115" spans="1:8" ht="12.75">
      <c r="A115" s="5">
        <v>39225</v>
      </c>
      <c r="B115">
        <v>144.75</v>
      </c>
      <c r="C115">
        <v>426</v>
      </c>
      <c r="D115">
        <v>403.5</v>
      </c>
      <c r="E115">
        <v>159</v>
      </c>
      <c r="F115">
        <v>117.5</v>
      </c>
      <c r="G115">
        <v>26.4</v>
      </c>
      <c r="H115">
        <v>186</v>
      </c>
    </row>
    <row r="116" spans="1:8" ht="12.75">
      <c r="A116" s="5">
        <v>39224</v>
      </c>
      <c r="B116">
        <v>141.25</v>
      </c>
      <c r="C116">
        <v>420.5</v>
      </c>
      <c r="D116">
        <v>391.5</v>
      </c>
      <c r="E116">
        <v>157.5</v>
      </c>
      <c r="F116">
        <v>114.5</v>
      </c>
      <c r="G116">
        <v>26</v>
      </c>
      <c r="H116">
        <v>185.5</v>
      </c>
    </row>
    <row r="117" spans="1:8" ht="12.75">
      <c r="A117" s="5">
        <v>39223</v>
      </c>
      <c r="B117">
        <v>139.5</v>
      </c>
      <c r="C117">
        <v>421</v>
      </c>
      <c r="D117">
        <v>390</v>
      </c>
      <c r="E117">
        <v>156.5</v>
      </c>
      <c r="F117">
        <v>116.5</v>
      </c>
      <c r="G117">
        <v>26.1</v>
      </c>
      <c r="H117">
        <v>183</v>
      </c>
    </row>
    <row r="118" spans="1:8" ht="12.75">
      <c r="A118" s="5">
        <v>39220</v>
      </c>
      <c r="B118">
        <v>139.25</v>
      </c>
      <c r="C118">
        <v>427</v>
      </c>
      <c r="D118">
        <v>389.5</v>
      </c>
      <c r="E118">
        <v>156.5</v>
      </c>
      <c r="F118">
        <v>117.25</v>
      </c>
      <c r="G118">
        <v>26.15</v>
      </c>
      <c r="H118">
        <v>182</v>
      </c>
    </row>
    <row r="119" spans="1:8" ht="12.75">
      <c r="A119" s="5">
        <v>39218</v>
      </c>
      <c r="B119">
        <v>136</v>
      </c>
      <c r="C119">
        <v>422.5</v>
      </c>
      <c r="D119">
        <v>384</v>
      </c>
      <c r="E119">
        <v>154</v>
      </c>
      <c r="F119">
        <v>114.25</v>
      </c>
      <c r="G119">
        <v>26</v>
      </c>
      <c r="H119">
        <v>183.5</v>
      </c>
    </row>
    <row r="120" spans="1:8" ht="12.75">
      <c r="A120" s="5">
        <v>39217</v>
      </c>
      <c r="B120">
        <v>136</v>
      </c>
      <c r="C120">
        <v>420</v>
      </c>
      <c r="D120">
        <v>383.5</v>
      </c>
      <c r="E120">
        <v>154</v>
      </c>
      <c r="F120">
        <v>112.5</v>
      </c>
      <c r="G120">
        <v>26</v>
      </c>
      <c r="H120">
        <v>184</v>
      </c>
    </row>
    <row r="121" spans="1:8" ht="12.75">
      <c r="A121" s="5">
        <v>39216</v>
      </c>
      <c r="B121">
        <v>136.25</v>
      </c>
      <c r="C121">
        <v>424.5</v>
      </c>
      <c r="D121">
        <v>385.5</v>
      </c>
      <c r="E121">
        <v>154</v>
      </c>
      <c r="F121">
        <v>112.25</v>
      </c>
      <c r="G121">
        <v>26.2</v>
      </c>
      <c r="H121">
        <v>186.5</v>
      </c>
    </row>
    <row r="122" spans="1:8" ht="12.75">
      <c r="A122" s="5">
        <v>39213</v>
      </c>
      <c r="B122">
        <v>135</v>
      </c>
      <c r="C122">
        <v>420</v>
      </c>
      <c r="D122">
        <v>387</v>
      </c>
      <c r="E122">
        <v>153.5</v>
      </c>
      <c r="F122">
        <v>111</v>
      </c>
      <c r="G122">
        <v>25.55</v>
      </c>
      <c r="H122">
        <v>186</v>
      </c>
    </row>
    <row r="123" spans="1:8" ht="12.75">
      <c r="A123" s="5">
        <v>39212</v>
      </c>
      <c r="B123">
        <v>135</v>
      </c>
      <c r="C123">
        <v>408</v>
      </c>
      <c r="D123">
        <v>385.5</v>
      </c>
      <c r="E123">
        <v>152.5</v>
      </c>
      <c r="F123">
        <v>109.5</v>
      </c>
      <c r="G123">
        <v>25.45</v>
      </c>
      <c r="H123">
        <v>186.5</v>
      </c>
    </row>
    <row r="124" spans="1:8" ht="12.75">
      <c r="A124" s="5">
        <v>39211</v>
      </c>
      <c r="B124">
        <v>134</v>
      </c>
      <c r="C124">
        <v>416.5</v>
      </c>
      <c r="D124">
        <v>386</v>
      </c>
      <c r="E124">
        <v>153</v>
      </c>
      <c r="F124">
        <v>112</v>
      </c>
      <c r="G124">
        <v>25.75</v>
      </c>
      <c r="H124">
        <v>188</v>
      </c>
    </row>
    <row r="125" spans="1:8" ht="12.75">
      <c r="A125" s="5">
        <v>39210</v>
      </c>
      <c r="B125">
        <v>133</v>
      </c>
      <c r="C125">
        <v>415.5</v>
      </c>
      <c r="D125">
        <v>383.5</v>
      </c>
      <c r="E125">
        <v>152.5</v>
      </c>
      <c r="F125">
        <v>110.75</v>
      </c>
      <c r="G125">
        <v>26</v>
      </c>
      <c r="H125">
        <v>192</v>
      </c>
    </row>
    <row r="126" spans="1:8" ht="12.75">
      <c r="A126" s="5">
        <v>39209</v>
      </c>
      <c r="B126">
        <v>137.25</v>
      </c>
      <c r="C126">
        <v>432</v>
      </c>
      <c r="D126">
        <v>384</v>
      </c>
      <c r="E126">
        <v>153.5</v>
      </c>
      <c r="F126">
        <v>113</v>
      </c>
      <c r="G126">
        <v>26.4</v>
      </c>
      <c r="H126">
        <v>197</v>
      </c>
    </row>
    <row r="127" spans="1:8" ht="12.75">
      <c r="A127" s="5">
        <v>39206</v>
      </c>
      <c r="B127">
        <v>136.25</v>
      </c>
      <c r="C127">
        <v>420.5</v>
      </c>
      <c r="D127">
        <v>386.5</v>
      </c>
      <c r="E127">
        <v>153</v>
      </c>
      <c r="F127">
        <v>112.25</v>
      </c>
      <c r="G127">
        <v>26.25</v>
      </c>
      <c r="H127">
        <v>198.5</v>
      </c>
    </row>
    <row r="128" spans="1:8" ht="12.75">
      <c r="A128" s="5">
        <v>39205</v>
      </c>
      <c r="B128">
        <v>135.25</v>
      </c>
      <c r="C128">
        <v>413</v>
      </c>
      <c r="D128">
        <v>383.5</v>
      </c>
      <c r="E128">
        <v>154.5</v>
      </c>
      <c r="F128">
        <v>112.25</v>
      </c>
      <c r="G128">
        <v>25.85</v>
      </c>
      <c r="H128">
        <v>201</v>
      </c>
    </row>
    <row r="129" spans="1:8" ht="12.75">
      <c r="A129" s="5">
        <v>39204</v>
      </c>
      <c r="B129">
        <v>136</v>
      </c>
      <c r="C129">
        <v>412</v>
      </c>
      <c r="D129">
        <v>384</v>
      </c>
      <c r="E129">
        <v>153</v>
      </c>
      <c r="F129">
        <v>112.5</v>
      </c>
      <c r="G129">
        <v>26</v>
      </c>
      <c r="H129">
        <v>200</v>
      </c>
    </row>
    <row r="130" spans="1:8" ht="12.75">
      <c r="A130" s="5">
        <v>39202</v>
      </c>
      <c r="B130">
        <v>137</v>
      </c>
      <c r="C130">
        <v>413</v>
      </c>
      <c r="D130">
        <v>389</v>
      </c>
      <c r="E130">
        <v>151.5</v>
      </c>
      <c r="F130">
        <v>109.75</v>
      </c>
      <c r="G130">
        <v>26</v>
      </c>
      <c r="H130">
        <v>197</v>
      </c>
    </row>
    <row r="131" spans="1:8" ht="12.75">
      <c r="A131" s="5">
        <v>39199</v>
      </c>
      <c r="B131">
        <v>136</v>
      </c>
      <c r="C131">
        <v>410</v>
      </c>
      <c r="D131">
        <v>391.5</v>
      </c>
      <c r="E131">
        <v>151</v>
      </c>
      <c r="F131">
        <v>107</v>
      </c>
      <c r="G131">
        <v>25.75</v>
      </c>
      <c r="H131">
        <v>193.5</v>
      </c>
    </row>
    <row r="132" spans="1:8" ht="12.75">
      <c r="A132" s="5">
        <v>39198</v>
      </c>
      <c r="B132">
        <v>135.25</v>
      </c>
      <c r="C132">
        <v>414.5</v>
      </c>
      <c r="D132">
        <v>395</v>
      </c>
      <c r="E132">
        <v>153</v>
      </c>
      <c r="F132">
        <v>109.25</v>
      </c>
      <c r="G132">
        <v>26</v>
      </c>
      <c r="H132">
        <v>190</v>
      </c>
    </row>
    <row r="133" spans="1:8" ht="12.75">
      <c r="A133" s="5">
        <v>39197</v>
      </c>
      <c r="B133">
        <v>129.25</v>
      </c>
      <c r="C133">
        <v>415</v>
      </c>
      <c r="D133">
        <v>413.5</v>
      </c>
      <c r="E133">
        <v>157</v>
      </c>
      <c r="F133">
        <v>110.5</v>
      </c>
      <c r="G133">
        <v>26.55</v>
      </c>
      <c r="H133">
        <v>187</v>
      </c>
    </row>
    <row r="134" spans="1:8" ht="12.75">
      <c r="A134" s="5">
        <v>39196</v>
      </c>
      <c r="B134">
        <v>127</v>
      </c>
      <c r="C134">
        <v>410</v>
      </c>
      <c r="D134">
        <v>406</v>
      </c>
      <c r="E134">
        <v>160.5</v>
      </c>
      <c r="F134">
        <v>109.25</v>
      </c>
      <c r="G134">
        <v>26.2</v>
      </c>
      <c r="H134">
        <v>185.5</v>
      </c>
    </row>
    <row r="135" spans="1:8" ht="12.75">
      <c r="A135" s="5">
        <v>39195</v>
      </c>
      <c r="B135">
        <v>129</v>
      </c>
      <c r="C135">
        <v>424.5</v>
      </c>
      <c r="D135">
        <v>405</v>
      </c>
      <c r="E135">
        <v>161.5</v>
      </c>
      <c r="F135">
        <v>112.75</v>
      </c>
      <c r="G135">
        <v>26.2</v>
      </c>
      <c r="H135">
        <v>187.5</v>
      </c>
    </row>
    <row r="136" spans="1:8" ht="12.75">
      <c r="A136" s="5">
        <v>39192</v>
      </c>
      <c r="B136">
        <v>126.5</v>
      </c>
      <c r="C136">
        <v>408</v>
      </c>
      <c r="D136">
        <v>407</v>
      </c>
      <c r="E136">
        <v>162.5</v>
      </c>
      <c r="F136">
        <v>109.25</v>
      </c>
      <c r="G136">
        <v>26.15</v>
      </c>
      <c r="H136">
        <v>185</v>
      </c>
    </row>
    <row r="137" spans="1:8" ht="12.75">
      <c r="A137" s="5">
        <v>39191</v>
      </c>
      <c r="B137">
        <v>124.5</v>
      </c>
      <c r="C137">
        <v>393</v>
      </c>
      <c r="D137">
        <v>404</v>
      </c>
      <c r="E137">
        <v>160</v>
      </c>
      <c r="F137">
        <v>106</v>
      </c>
      <c r="G137">
        <v>26.9</v>
      </c>
      <c r="H137">
        <v>187</v>
      </c>
    </row>
    <row r="138" spans="1:8" ht="12.75">
      <c r="A138" s="5">
        <v>39190</v>
      </c>
      <c r="B138">
        <v>124.25</v>
      </c>
      <c r="C138">
        <v>400</v>
      </c>
      <c r="D138">
        <v>408</v>
      </c>
      <c r="E138">
        <v>160</v>
      </c>
      <c r="F138">
        <v>107.5</v>
      </c>
      <c r="G138">
        <v>26.55</v>
      </c>
      <c r="H138">
        <v>188</v>
      </c>
    </row>
    <row r="139" spans="1:8" ht="12.75">
      <c r="A139" s="5">
        <v>39189</v>
      </c>
      <c r="B139">
        <v>124.25</v>
      </c>
      <c r="C139">
        <v>404</v>
      </c>
      <c r="D139">
        <v>410.5</v>
      </c>
      <c r="E139">
        <v>160.5</v>
      </c>
      <c r="F139">
        <v>106.25</v>
      </c>
      <c r="G139">
        <v>26.6</v>
      </c>
      <c r="H139">
        <v>188.5</v>
      </c>
    </row>
    <row r="140" spans="1:8" ht="12.75">
      <c r="A140" s="5">
        <v>39188</v>
      </c>
      <c r="B140">
        <v>125.25</v>
      </c>
      <c r="C140">
        <v>405.5</v>
      </c>
      <c r="D140">
        <v>411.5</v>
      </c>
      <c r="E140">
        <v>161.5</v>
      </c>
      <c r="F140">
        <v>107</v>
      </c>
      <c r="G140">
        <v>26.8</v>
      </c>
      <c r="H140">
        <v>188</v>
      </c>
    </row>
    <row r="141" spans="1:8" ht="12.75">
      <c r="A141" s="5">
        <v>39185</v>
      </c>
      <c r="B141">
        <v>124.25</v>
      </c>
      <c r="C141">
        <v>400</v>
      </c>
      <c r="D141">
        <v>411</v>
      </c>
      <c r="E141">
        <v>162</v>
      </c>
      <c r="F141">
        <v>105</v>
      </c>
      <c r="G141">
        <v>26.3</v>
      </c>
      <c r="H141">
        <v>189.5</v>
      </c>
    </row>
    <row r="142" spans="1:8" ht="12.75">
      <c r="A142" s="5">
        <v>39184</v>
      </c>
      <c r="B142">
        <v>123.5</v>
      </c>
      <c r="C142">
        <v>398.5</v>
      </c>
      <c r="D142">
        <v>411</v>
      </c>
      <c r="E142">
        <v>163</v>
      </c>
      <c r="F142">
        <v>103</v>
      </c>
      <c r="G142">
        <v>26.1</v>
      </c>
      <c r="H142">
        <v>190.5</v>
      </c>
    </row>
    <row r="143" spans="1:8" ht="12.75">
      <c r="A143" s="5">
        <v>39183</v>
      </c>
      <c r="B143">
        <v>123</v>
      </c>
      <c r="C143">
        <v>405</v>
      </c>
      <c r="D143">
        <v>410.5</v>
      </c>
      <c r="E143">
        <v>161</v>
      </c>
      <c r="F143">
        <v>103.5</v>
      </c>
      <c r="G143">
        <v>26.45</v>
      </c>
      <c r="H143">
        <v>193</v>
      </c>
    </row>
    <row r="144" spans="1:8" ht="12.75">
      <c r="A144" s="5">
        <v>39182</v>
      </c>
      <c r="B144">
        <v>124.25</v>
      </c>
      <c r="C144">
        <v>409.5</v>
      </c>
      <c r="D144">
        <v>414</v>
      </c>
      <c r="E144">
        <v>163.5</v>
      </c>
      <c r="F144">
        <v>104.5</v>
      </c>
      <c r="G144">
        <v>26.6</v>
      </c>
      <c r="H144">
        <v>191.5</v>
      </c>
    </row>
    <row r="145" spans="1:8" ht="12.75">
      <c r="A145" s="5">
        <v>39177</v>
      </c>
      <c r="B145">
        <v>124.75</v>
      </c>
      <c r="C145">
        <v>399</v>
      </c>
      <c r="D145">
        <v>413</v>
      </c>
      <c r="E145">
        <v>160.5</v>
      </c>
      <c r="F145">
        <v>106.5</v>
      </c>
      <c r="G145">
        <v>25.9</v>
      </c>
      <c r="H145">
        <v>191.5</v>
      </c>
    </row>
    <row r="146" spans="1:8" ht="12.75">
      <c r="A146" s="5">
        <v>39176</v>
      </c>
      <c r="B146">
        <v>124.75</v>
      </c>
      <c r="C146">
        <v>397</v>
      </c>
      <c r="D146">
        <v>407</v>
      </c>
      <c r="E146">
        <v>162.5</v>
      </c>
      <c r="F146">
        <v>104.25</v>
      </c>
      <c r="G146">
        <v>25.85</v>
      </c>
      <c r="H146">
        <v>192</v>
      </c>
    </row>
    <row r="147" spans="1:8" ht="12.75">
      <c r="A147" s="5">
        <v>39175</v>
      </c>
      <c r="B147">
        <v>123.5</v>
      </c>
      <c r="C147">
        <v>388</v>
      </c>
      <c r="D147">
        <v>408.5</v>
      </c>
      <c r="E147">
        <v>164</v>
      </c>
      <c r="F147">
        <v>103.5</v>
      </c>
      <c r="G147">
        <v>25.8</v>
      </c>
      <c r="H147">
        <v>189.5</v>
      </c>
    </row>
    <row r="148" spans="1:8" ht="12.75">
      <c r="A148" s="5">
        <v>39174</v>
      </c>
      <c r="B148">
        <v>121.5</v>
      </c>
      <c r="C148">
        <v>369.5</v>
      </c>
      <c r="D148">
        <v>401</v>
      </c>
      <c r="E148">
        <v>162</v>
      </c>
      <c r="F148">
        <v>100.5</v>
      </c>
      <c r="G148">
        <v>25.6</v>
      </c>
      <c r="H148">
        <v>187</v>
      </c>
    </row>
    <row r="149" spans="1:8" ht="12.75">
      <c r="A149" s="5">
        <v>39171</v>
      </c>
      <c r="B149">
        <v>120</v>
      </c>
      <c r="C149">
        <v>362</v>
      </c>
      <c r="D149">
        <v>399</v>
      </c>
      <c r="E149">
        <v>160.5</v>
      </c>
      <c r="F149">
        <v>98.75</v>
      </c>
      <c r="G149">
        <v>25.7</v>
      </c>
      <c r="H149">
        <v>188</v>
      </c>
    </row>
    <row r="150" spans="1:8" ht="12.75">
      <c r="A150" s="5">
        <v>39170</v>
      </c>
      <c r="B150">
        <v>120.5</v>
      </c>
      <c r="C150">
        <v>368</v>
      </c>
      <c r="D150">
        <v>404.5</v>
      </c>
      <c r="E150">
        <v>158.5</v>
      </c>
      <c r="F150">
        <v>98.25</v>
      </c>
      <c r="G150">
        <v>25.8</v>
      </c>
      <c r="H150">
        <v>188</v>
      </c>
    </row>
    <row r="151" spans="1:8" ht="12.75">
      <c r="A151" s="5">
        <v>39169</v>
      </c>
      <c r="B151">
        <v>119.25</v>
      </c>
      <c r="C151">
        <v>369</v>
      </c>
      <c r="D151">
        <v>402</v>
      </c>
      <c r="E151">
        <v>155.5</v>
      </c>
      <c r="F151">
        <v>97</v>
      </c>
      <c r="G151">
        <v>25.4</v>
      </c>
      <c r="H151">
        <v>189</v>
      </c>
    </row>
    <row r="152" spans="1:8" ht="12.75">
      <c r="A152" s="5">
        <v>39168</v>
      </c>
      <c r="B152">
        <v>120.75</v>
      </c>
      <c r="C152">
        <v>375</v>
      </c>
      <c r="D152">
        <v>404</v>
      </c>
      <c r="E152">
        <v>155</v>
      </c>
      <c r="F152">
        <v>97.75</v>
      </c>
      <c r="G152">
        <v>25.8</v>
      </c>
      <c r="H152">
        <v>191</v>
      </c>
    </row>
    <row r="153" spans="1:8" ht="12.75">
      <c r="A153" s="5">
        <v>39167</v>
      </c>
      <c r="B153">
        <v>120.5</v>
      </c>
      <c r="C153">
        <v>375.5</v>
      </c>
      <c r="D153">
        <v>405</v>
      </c>
      <c r="E153">
        <v>154</v>
      </c>
      <c r="F153">
        <v>96.5</v>
      </c>
      <c r="G153">
        <v>25.95</v>
      </c>
      <c r="H153">
        <v>190</v>
      </c>
    </row>
    <row r="154" spans="1:8" ht="12.75">
      <c r="A154" s="5">
        <v>39164</v>
      </c>
      <c r="B154">
        <v>122.75</v>
      </c>
      <c r="C154">
        <v>375</v>
      </c>
      <c r="D154">
        <v>407</v>
      </c>
      <c r="E154">
        <v>155</v>
      </c>
      <c r="F154">
        <v>97.75</v>
      </c>
      <c r="G154">
        <v>26.5</v>
      </c>
      <c r="H154">
        <v>191</v>
      </c>
    </row>
    <row r="155" spans="1:8" ht="12.75">
      <c r="A155" s="5">
        <v>39163</v>
      </c>
      <c r="B155">
        <v>122.75</v>
      </c>
      <c r="C155">
        <v>374</v>
      </c>
      <c r="D155">
        <v>405.5</v>
      </c>
      <c r="E155">
        <v>154</v>
      </c>
      <c r="F155">
        <v>97.5</v>
      </c>
      <c r="G155">
        <v>26.5</v>
      </c>
      <c r="H155">
        <v>189</v>
      </c>
    </row>
    <row r="156" spans="1:8" ht="12.75">
      <c r="A156" s="5">
        <v>39162</v>
      </c>
      <c r="B156">
        <v>120.25</v>
      </c>
      <c r="C156">
        <v>374.5</v>
      </c>
      <c r="D156">
        <v>407</v>
      </c>
      <c r="E156">
        <v>152.5</v>
      </c>
      <c r="F156">
        <v>97</v>
      </c>
      <c r="G156">
        <v>25.8</v>
      </c>
      <c r="H156">
        <v>184.5</v>
      </c>
    </row>
    <row r="157" spans="1:8" ht="12.75">
      <c r="A157" s="5">
        <v>39161</v>
      </c>
      <c r="B157">
        <v>118.75</v>
      </c>
      <c r="C157">
        <v>374</v>
      </c>
      <c r="D157">
        <v>408.5</v>
      </c>
      <c r="E157">
        <v>151.5</v>
      </c>
      <c r="F157">
        <v>95.75</v>
      </c>
      <c r="G157">
        <v>25.5</v>
      </c>
      <c r="H157">
        <v>183</v>
      </c>
    </row>
    <row r="158" spans="1:8" ht="12.75">
      <c r="A158" s="5">
        <v>39160</v>
      </c>
      <c r="B158">
        <v>119.5</v>
      </c>
      <c r="C158">
        <v>368.5</v>
      </c>
      <c r="D158">
        <v>411.5</v>
      </c>
      <c r="E158">
        <v>150.5</v>
      </c>
      <c r="F158">
        <v>94.5</v>
      </c>
      <c r="G158">
        <v>25.25</v>
      </c>
      <c r="H158">
        <v>183</v>
      </c>
    </row>
    <row r="159" spans="1:8" ht="12.75">
      <c r="A159" s="5">
        <v>39157</v>
      </c>
      <c r="B159">
        <v>116.5</v>
      </c>
      <c r="C159">
        <v>361</v>
      </c>
      <c r="D159">
        <v>403</v>
      </c>
      <c r="E159">
        <v>149</v>
      </c>
      <c r="F159">
        <v>91</v>
      </c>
      <c r="G159">
        <v>24.55</v>
      </c>
      <c r="H159">
        <v>183.5</v>
      </c>
    </row>
    <row r="160" spans="1:8" ht="12.75">
      <c r="A160" s="5">
        <v>39156</v>
      </c>
      <c r="B160">
        <v>117</v>
      </c>
      <c r="C160">
        <v>365</v>
      </c>
      <c r="D160">
        <v>404.5</v>
      </c>
      <c r="E160">
        <v>149.25</v>
      </c>
      <c r="F160">
        <v>91.5</v>
      </c>
      <c r="G160">
        <v>24.7</v>
      </c>
      <c r="H160">
        <v>180</v>
      </c>
    </row>
    <row r="161" spans="1:8" ht="12.75">
      <c r="A161" s="5">
        <v>39155</v>
      </c>
      <c r="B161">
        <v>113.75</v>
      </c>
      <c r="C161">
        <v>350.5</v>
      </c>
      <c r="D161">
        <v>397</v>
      </c>
      <c r="E161">
        <v>146.25</v>
      </c>
      <c r="F161">
        <v>89.5</v>
      </c>
      <c r="G161">
        <v>24.4</v>
      </c>
      <c r="H161">
        <v>178.5</v>
      </c>
    </row>
    <row r="162" spans="1:8" ht="12.75">
      <c r="A162" s="5">
        <v>39154</v>
      </c>
      <c r="B162">
        <v>118.5</v>
      </c>
      <c r="C162">
        <v>367</v>
      </c>
      <c r="D162">
        <v>409.5</v>
      </c>
      <c r="E162">
        <v>152.5</v>
      </c>
      <c r="F162">
        <v>94.25</v>
      </c>
      <c r="G162">
        <v>24.7</v>
      </c>
      <c r="H162">
        <v>184.5</v>
      </c>
    </row>
    <row r="163" spans="1:8" ht="12.75">
      <c r="A163" s="5">
        <v>39153</v>
      </c>
      <c r="B163">
        <v>119.75</v>
      </c>
      <c r="C163">
        <v>374</v>
      </c>
      <c r="D163">
        <v>410</v>
      </c>
      <c r="E163">
        <v>154.5</v>
      </c>
      <c r="F163">
        <v>95.75</v>
      </c>
      <c r="G163">
        <v>25.05</v>
      </c>
      <c r="H163">
        <v>184</v>
      </c>
    </row>
    <row r="164" spans="1:8" ht="12.75">
      <c r="A164" s="5">
        <v>39150</v>
      </c>
      <c r="B164">
        <v>119.75</v>
      </c>
      <c r="C164">
        <v>376.5</v>
      </c>
      <c r="D164">
        <v>416</v>
      </c>
      <c r="E164">
        <v>155</v>
      </c>
      <c r="F164">
        <v>96.5</v>
      </c>
      <c r="G164">
        <v>24.5</v>
      </c>
      <c r="H164">
        <v>189</v>
      </c>
    </row>
    <row r="165" spans="1:8" ht="12.75">
      <c r="A165" s="5">
        <v>39149</v>
      </c>
      <c r="B165">
        <v>119.75</v>
      </c>
      <c r="C165">
        <v>370</v>
      </c>
      <c r="D165">
        <v>414</v>
      </c>
      <c r="E165">
        <v>155.5</v>
      </c>
      <c r="F165">
        <v>96.25</v>
      </c>
      <c r="G165">
        <v>24.65</v>
      </c>
      <c r="H165">
        <v>189</v>
      </c>
    </row>
    <row r="166" spans="1:8" ht="12.75">
      <c r="A166" s="5">
        <v>39148</v>
      </c>
      <c r="B166">
        <v>115.75</v>
      </c>
      <c r="C166">
        <v>355.5</v>
      </c>
      <c r="D166">
        <v>408</v>
      </c>
      <c r="E166">
        <v>153</v>
      </c>
      <c r="F166">
        <v>94.5</v>
      </c>
      <c r="G166">
        <v>24.1</v>
      </c>
      <c r="H166">
        <v>185</v>
      </c>
    </row>
    <row r="167" spans="1:8" ht="12.75">
      <c r="A167" s="5">
        <v>39147</v>
      </c>
      <c r="B167">
        <v>113.75</v>
      </c>
      <c r="C167">
        <v>353.5</v>
      </c>
      <c r="D167">
        <v>407.5</v>
      </c>
      <c r="E167">
        <v>150.5</v>
      </c>
      <c r="F167">
        <v>92.25</v>
      </c>
      <c r="G167">
        <v>24.2</v>
      </c>
      <c r="H167">
        <v>183</v>
      </c>
    </row>
    <row r="168" spans="1:8" ht="12.75">
      <c r="A168" s="5">
        <v>39146</v>
      </c>
      <c r="B168">
        <v>114.5</v>
      </c>
      <c r="C168">
        <v>348.5</v>
      </c>
      <c r="D168">
        <v>404</v>
      </c>
      <c r="E168">
        <v>150</v>
      </c>
      <c r="F168">
        <v>92.25</v>
      </c>
      <c r="G168">
        <v>24.6</v>
      </c>
      <c r="H168">
        <v>184</v>
      </c>
    </row>
    <row r="169" spans="1:8" ht="12.75">
      <c r="A169" s="5">
        <v>39143</v>
      </c>
      <c r="B169">
        <v>117.75</v>
      </c>
      <c r="C169">
        <v>355</v>
      </c>
      <c r="D169">
        <v>403.5</v>
      </c>
      <c r="E169">
        <v>150</v>
      </c>
      <c r="F169">
        <v>93.25</v>
      </c>
      <c r="G169">
        <v>24.7</v>
      </c>
      <c r="H169">
        <v>188.5</v>
      </c>
    </row>
    <row r="170" spans="1:8" ht="12.75">
      <c r="A170" s="5">
        <v>39142</v>
      </c>
      <c r="B170">
        <v>117</v>
      </c>
      <c r="C170">
        <v>347</v>
      </c>
      <c r="D170">
        <v>402</v>
      </c>
      <c r="E170">
        <v>151</v>
      </c>
      <c r="F170">
        <v>93.5</v>
      </c>
      <c r="G170">
        <v>24.6</v>
      </c>
      <c r="H170">
        <v>187</v>
      </c>
    </row>
    <row r="171" spans="1:8" ht="12.75">
      <c r="A171" s="5">
        <v>39141</v>
      </c>
      <c r="B171">
        <v>117.5</v>
      </c>
      <c r="C171">
        <v>350</v>
      </c>
      <c r="D171">
        <v>398</v>
      </c>
      <c r="E171">
        <v>151.5</v>
      </c>
      <c r="F171">
        <v>93.75</v>
      </c>
      <c r="G171">
        <v>24.95</v>
      </c>
      <c r="H171">
        <v>187</v>
      </c>
    </row>
    <row r="172" spans="1:8" ht="12.75">
      <c r="A172" s="5">
        <v>39140</v>
      </c>
      <c r="B172">
        <v>117.5</v>
      </c>
      <c r="C172">
        <v>353</v>
      </c>
      <c r="D172">
        <v>395.5</v>
      </c>
      <c r="E172">
        <v>155.5</v>
      </c>
      <c r="F172">
        <v>95.75</v>
      </c>
      <c r="G172">
        <v>25.45</v>
      </c>
      <c r="H172">
        <v>188.5</v>
      </c>
    </row>
    <row r="173" spans="1:8" ht="12.75">
      <c r="A173" s="5">
        <v>39139</v>
      </c>
      <c r="B173">
        <v>126</v>
      </c>
      <c r="C173">
        <v>377.5</v>
      </c>
      <c r="D173">
        <v>408</v>
      </c>
      <c r="E173">
        <v>162.5</v>
      </c>
      <c r="F173">
        <v>101.25</v>
      </c>
      <c r="G173">
        <v>26</v>
      </c>
      <c r="H173">
        <v>197.5</v>
      </c>
    </row>
    <row r="174" spans="1:8" ht="12.75">
      <c r="A174" s="5">
        <v>39136</v>
      </c>
      <c r="B174">
        <v>126</v>
      </c>
      <c r="C174">
        <v>374.5</v>
      </c>
      <c r="D174">
        <v>410</v>
      </c>
      <c r="E174">
        <v>159.5</v>
      </c>
      <c r="F174">
        <v>100.5</v>
      </c>
      <c r="G174">
        <v>25.9</v>
      </c>
      <c r="H174">
        <v>200.5</v>
      </c>
    </row>
    <row r="175" spans="1:8" ht="12.75">
      <c r="A175" s="5">
        <v>39135</v>
      </c>
      <c r="B175">
        <v>126</v>
      </c>
      <c r="C175">
        <v>373.5</v>
      </c>
      <c r="D175">
        <v>408</v>
      </c>
      <c r="E175">
        <v>159</v>
      </c>
      <c r="F175">
        <v>101.75</v>
      </c>
      <c r="G175">
        <v>25.55</v>
      </c>
      <c r="H175">
        <v>199.5</v>
      </c>
    </row>
    <row r="176" spans="1:8" ht="12.75">
      <c r="A176" s="5">
        <v>39134</v>
      </c>
      <c r="B176">
        <v>126</v>
      </c>
      <c r="C176">
        <v>372</v>
      </c>
      <c r="D176">
        <v>410.5</v>
      </c>
      <c r="E176">
        <v>155</v>
      </c>
      <c r="F176">
        <v>101.5</v>
      </c>
      <c r="G176">
        <v>25.7</v>
      </c>
      <c r="H176">
        <v>202</v>
      </c>
    </row>
    <row r="177" spans="1:8" ht="12.75">
      <c r="A177" s="5">
        <v>39133</v>
      </c>
      <c r="B177">
        <v>126.75</v>
      </c>
      <c r="C177">
        <v>377.5</v>
      </c>
      <c r="D177">
        <v>408.5</v>
      </c>
      <c r="E177">
        <v>155.5</v>
      </c>
      <c r="F177">
        <v>102.5</v>
      </c>
      <c r="G177">
        <v>25.8</v>
      </c>
      <c r="H177">
        <v>206</v>
      </c>
    </row>
    <row r="178" spans="1:8" ht="12.75">
      <c r="A178" s="5">
        <v>39132</v>
      </c>
      <c r="B178">
        <v>127.25</v>
      </c>
      <c r="C178">
        <v>380</v>
      </c>
      <c r="D178">
        <v>415.5</v>
      </c>
      <c r="E178">
        <v>156.5</v>
      </c>
      <c r="F178">
        <v>103.5</v>
      </c>
      <c r="G178">
        <v>26</v>
      </c>
      <c r="H178">
        <v>205</v>
      </c>
    </row>
    <row r="179" spans="1:8" ht="12.75">
      <c r="A179" s="5">
        <v>39129</v>
      </c>
      <c r="B179">
        <v>126.5</v>
      </c>
      <c r="C179">
        <v>381.5</v>
      </c>
      <c r="D179">
        <v>414</v>
      </c>
      <c r="E179">
        <v>156</v>
      </c>
      <c r="F179">
        <v>102.5</v>
      </c>
      <c r="G179">
        <v>25.6</v>
      </c>
      <c r="H179">
        <v>205</v>
      </c>
    </row>
    <row r="180" spans="1:8" ht="12.75">
      <c r="A180" s="5">
        <v>39128</v>
      </c>
      <c r="B180">
        <v>130.25</v>
      </c>
      <c r="C180">
        <v>381</v>
      </c>
      <c r="D180">
        <v>414.5</v>
      </c>
      <c r="E180">
        <v>153.5</v>
      </c>
      <c r="F180">
        <v>102.75</v>
      </c>
      <c r="G180">
        <v>25.95</v>
      </c>
      <c r="H180">
        <v>206</v>
      </c>
    </row>
    <row r="181" spans="1:8" ht="12.75">
      <c r="A181" s="5">
        <v>39127</v>
      </c>
      <c r="B181">
        <v>131.5</v>
      </c>
      <c r="C181">
        <v>380.5</v>
      </c>
      <c r="D181">
        <v>412.5</v>
      </c>
      <c r="E181">
        <v>151.5</v>
      </c>
      <c r="F181">
        <v>100.5</v>
      </c>
      <c r="G181">
        <v>25.95</v>
      </c>
      <c r="H181">
        <v>210</v>
      </c>
    </row>
    <row r="182" spans="1:8" ht="12.75">
      <c r="A182" s="5">
        <v>39126</v>
      </c>
      <c r="B182">
        <v>129.5</v>
      </c>
      <c r="C182">
        <v>370.5</v>
      </c>
      <c r="D182">
        <v>412</v>
      </c>
      <c r="E182">
        <v>156</v>
      </c>
      <c r="F182">
        <v>99</v>
      </c>
      <c r="G182">
        <v>25.35</v>
      </c>
      <c r="H182">
        <v>206.5</v>
      </c>
    </row>
    <row r="183" spans="1:8" ht="12.75">
      <c r="A183" s="5">
        <v>39125</v>
      </c>
      <c r="B183">
        <v>128.75</v>
      </c>
      <c r="C183">
        <v>368.5</v>
      </c>
      <c r="D183">
        <v>406</v>
      </c>
      <c r="E183">
        <v>156</v>
      </c>
      <c r="F183">
        <v>99.75</v>
      </c>
      <c r="G183">
        <v>25.2</v>
      </c>
      <c r="H183">
        <v>207.5</v>
      </c>
    </row>
    <row r="184" spans="1:8" ht="12.75">
      <c r="A184" s="5">
        <v>39122</v>
      </c>
      <c r="B184">
        <v>130.5</v>
      </c>
      <c r="C184">
        <v>372</v>
      </c>
      <c r="D184">
        <v>412.5</v>
      </c>
      <c r="E184">
        <v>159</v>
      </c>
      <c r="F184">
        <v>102.75</v>
      </c>
      <c r="G184">
        <v>25.7</v>
      </c>
      <c r="H184">
        <v>208</v>
      </c>
    </row>
    <row r="185" spans="1:8" ht="12.75">
      <c r="A185" s="5">
        <v>39121</v>
      </c>
      <c r="B185">
        <v>128.25</v>
      </c>
      <c r="C185">
        <v>360</v>
      </c>
      <c r="D185">
        <v>411</v>
      </c>
      <c r="E185">
        <v>158</v>
      </c>
      <c r="F185">
        <v>101.75</v>
      </c>
      <c r="G185">
        <v>25.9</v>
      </c>
      <c r="H185">
        <v>207.5</v>
      </c>
    </row>
    <row r="186" spans="1:8" ht="12.75">
      <c r="A186" s="5">
        <v>39120</v>
      </c>
      <c r="B186">
        <v>131.75</v>
      </c>
      <c r="C186">
        <v>364.5</v>
      </c>
      <c r="D186">
        <v>421</v>
      </c>
      <c r="E186">
        <v>161.5</v>
      </c>
      <c r="F186">
        <v>102.25</v>
      </c>
      <c r="G186">
        <v>26.3</v>
      </c>
      <c r="H186">
        <v>207.5</v>
      </c>
    </row>
    <row r="187" spans="1:8" ht="12.75">
      <c r="A187" s="5">
        <v>39119</v>
      </c>
      <c r="B187">
        <v>128.75</v>
      </c>
      <c r="C187">
        <v>327</v>
      </c>
      <c r="D187">
        <v>428.5</v>
      </c>
      <c r="E187">
        <v>158.5</v>
      </c>
      <c r="F187">
        <v>101.75</v>
      </c>
      <c r="G187">
        <v>26.05</v>
      </c>
      <c r="H187">
        <v>207</v>
      </c>
    </row>
    <row r="188" spans="1:8" ht="12.75">
      <c r="A188" s="5">
        <v>39118</v>
      </c>
      <c r="B188">
        <v>127.5</v>
      </c>
      <c r="C188">
        <v>330</v>
      </c>
      <c r="D188">
        <v>426.5</v>
      </c>
      <c r="E188">
        <v>158.5</v>
      </c>
      <c r="F188">
        <v>99</v>
      </c>
      <c r="G188">
        <v>26.4</v>
      </c>
      <c r="H188">
        <v>206</v>
      </c>
    </row>
    <row r="189" spans="1:8" ht="12.75">
      <c r="A189" s="5">
        <v>39115</v>
      </c>
      <c r="B189">
        <v>126.75</v>
      </c>
      <c r="C189">
        <v>329.5</v>
      </c>
      <c r="D189">
        <v>428.5</v>
      </c>
      <c r="E189">
        <v>156.5</v>
      </c>
      <c r="F189">
        <v>99.5</v>
      </c>
      <c r="G189">
        <v>25.75</v>
      </c>
      <c r="H189">
        <v>207.5</v>
      </c>
    </row>
    <row r="190" spans="1:8" ht="12.75">
      <c r="A190" s="5">
        <v>39114</v>
      </c>
      <c r="B190">
        <v>124.5</v>
      </c>
      <c r="C190">
        <v>326</v>
      </c>
      <c r="D190">
        <v>421</v>
      </c>
      <c r="E190">
        <v>156.5</v>
      </c>
      <c r="F190">
        <v>97</v>
      </c>
      <c r="G190">
        <v>27.4</v>
      </c>
      <c r="H190">
        <v>206</v>
      </c>
    </row>
    <row r="191" spans="1:8" ht="12.75">
      <c r="A191" s="5">
        <v>39113</v>
      </c>
      <c r="B191">
        <v>122.75</v>
      </c>
      <c r="C191">
        <v>326</v>
      </c>
      <c r="D191">
        <v>418.5</v>
      </c>
      <c r="E191">
        <v>152</v>
      </c>
      <c r="F191">
        <v>101</v>
      </c>
      <c r="G191">
        <v>27.5</v>
      </c>
      <c r="H191">
        <v>206</v>
      </c>
    </row>
    <row r="192" spans="1:8" ht="12.75">
      <c r="A192" s="5">
        <v>39112</v>
      </c>
      <c r="B192">
        <v>123.75</v>
      </c>
      <c r="C192">
        <v>325</v>
      </c>
      <c r="D192">
        <v>424.5</v>
      </c>
      <c r="E192">
        <v>152</v>
      </c>
      <c r="F192">
        <v>100.25</v>
      </c>
      <c r="G192">
        <v>27.85</v>
      </c>
      <c r="H192">
        <v>201.5</v>
      </c>
    </row>
    <row r="193" spans="1:8" ht="12.75">
      <c r="A193" s="5">
        <v>39111</v>
      </c>
      <c r="B193">
        <v>121.75</v>
      </c>
      <c r="C193">
        <v>315</v>
      </c>
      <c r="D193">
        <v>430</v>
      </c>
      <c r="E193">
        <v>150.5</v>
      </c>
      <c r="F193">
        <v>96.5</v>
      </c>
      <c r="G193">
        <v>28</v>
      </c>
      <c r="H193">
        <v>205</v>
      </c>
    </row>
    <row r="194" spans="1:8" ht="12.75">
      <c r="A194" s="5">
        <v>39108</v>
      </c>
      <c r="B194">
        <v>122.25</v>
      </c>
      <c r="C194">
        <v>312</v>
      </c>
      <c r="D194">
        <v>430</v>
      </c>
      <c r="E194">
        <v>147.75</v>
      </c>
      <c r="F194">
        <v>94.75</v>
      </c>
      <c r="G194">
        <v>28.6</v>
      </c>
      <c r="H194">
        <v>206.5</v>
      </c>
    </row>
    <row r="195" spans="1:8" ht="12.75">
      <c r="A195" s="5">
        <v>39107</v>
      </c>
      <c r="B195">
        <v>124.25</v>
      </c>
      <c r="C195">
        <v>316</v>
      </c>
      <c r="D195">
        <v>435</v>
      </c>
      <c r="E195">
        <v>149</v>
      </c>
      <c r="F195">
        <v>97.25</v>
      </c>
      <c r="G195">
        <v>28.6</v>
      </c>
      <c r="H195">
        <v>210</v>
      </c>
    </row>
    <row r="196" spans="1:8" ht="12.75">
      <c r="A196" s="5">
        <v>39106</v>
      </c>
      <c r="B196">
        <v>124.5</v>
      </c>
      <c r="C196">
        <v>315</v>
      </c>
      <c r="D196">
        <v>432</v>
      </c>
      <c r="E196">
        <v>149.5</v>
      </c>
      <c r="F196">
        <v>96.5</v>
      </c>
      <c r="G196">
        <v>28.55</v>
      </c>
      <c r="H196">
        <v>210</v>
      </c>
    </row>
    <row r="197" spans="1:8" ht="12.75">
      <c r="A197" s="5">
        <v>39105</v>
      </c>
      <c r="B197">
        <v>123.25</v>
      </c>
      <c r="C197">
        <v>314</v>
      </c>
      <c r="D197">
        <v>431</v>
      </c>
      <c r="E197">
        <v>149.5</v>
      </c>
      <c r="F197">
        <v>95.25</v>
      </c>
      <c r="G197">
        <v>28.35</v>
      </c>
      <c r="H197">
        <v>211.5</v>
      </c>
    </row>
    <row r="198" spans="1:8" ht="12.75">
      <c r="A198" s="5">
        <v>39104</v>
      </c>
      <c r="B198">
        <v>123</v>
      </c>
      <c r="C198">
        <v>317</v>
      </c>
      <c r="D198">
        <v>434.5</v>
      </c>
      <c r="E198">
        <v>150</v>
      </c>
      <c r="F198">
        <v>95</v>
      </c>
      <c r="G198">
        <v>28.5</v>
      </c>
      <c r="H198">
        <v>215.5</v>
      </c>
    </row>
    <row r="199" spans="1:8" ht="12.75">
      <c r="A199" s="5">
        <v>39101</v>
      </c>
      <c r="B199">
        <v>122.25</v>
      </c>
      <c r="C199">
        <v>316</v>
      </c>
      <c r="D199">
        <v>434</v>
      </c>
      <c r="E199">
        <v>148</v>
      </c>
      <c r="F199">
        <v>95.25</v>
      </c>
      <c r="G199">
        <v>28.55</v>
      </c>
      <c r="H199">
        <v>214.5</v>
      </c>
    </row>
    <row r="200" spans="1:8" ht="12.75">
      <c r="A200" s="5">
        <v>39100</v>
      </c>
      <c r="B200">
        <v>124.75</v>
      </c>
      <c r="C200">
        <v>309</v>
      </c>
      <c r="D200">
        <v>433</v>
      </c>
      <c r="E200">
        <v>148.25</v>
      </c>
      <c r="F200">
        <v>94.75</v>
      </c>
      <c r="G200">
        <v>28.8</v>
      </c>
      <c r="H200">
        <v>213</v>
      </c>
    </row>
    <row r="201" spans="1:8" ht="12.75">
      <c r="A201" s="5">
        <v>39099</v>
      </c>
      <c r="B201">
        <v>124.25</v>
      </c>
      <c r="C201">
        <v>312</v>
      </c>
      <c r="D201">
        <v>428</v>
      </c>
      <c r="E201">
        <v>147</v>
      </c>
      <c r="F201">
        <v>95</v>
      </c>
      <c r="G201">
        <v>29.15</v>
      </c>
      <c r="H201">
        <v>210</v>
      </c>
    </row>
    <row r="202" spans="1:8" ht="12.75">
      <c r="A202" s="5">
        <v>39098</v>
      </c>
      <c r="B202">
        <v>122.25</v>
      </c>
      <c r="C202">
        <v>307</v>
      </c>
      <c r="D202">
        <v>425</v>
      </c>
      <c r="E202">
        <v>146.75</v>
      </c>
      <c r="F202">
        <v>94.25</v>
      </c>
      <c r="G202">
        <v>29.35</v>
      </c>
      <c r="H202">
        <v>210</v>
      </c>
    </row>
    <row r="203" spans="1:8" ht="12.75">
      <c r="A203" s="5">
        <v>39097</v>
      </c>
      <c r="B203">
        <v>123.75</v>
      </c>
      <c r="C203">
        <v>310.5</v>
      </c>
      <c r="D203">
        <v>430.5</v>
      </c>
      <c r="E203">
        <v>147.5</v>
      </c>
      <c r="F203">
        <v>95.5</v>
      </c>
      <c r="G203">
        <v>29.35</v>
      </c>
      <c r="H203">
        <v>212</v>
      </c>
    </row>
    <row r="204" spans="1:8" ht="12.75">
      <c r="A204" s="5">
        <v>39094</v>
      </c>
      <c r="B204">
        <v>124.25</v>
      </c>
      <c r="C204">
        <v>301</v>
      </c>
      <c r="D204">
        <v>430.5</v>
      </c>
      <c r="E204">
        <v>147</v>
      </c>
      <c r="F204">
        <v>94.25</v>
      </c>
      <c r="G204">
        <v>28.5</v>
      </c>
      <c r="H204">
        <v>208</v>
      </c>
    </row>
    <row r="205" spans="1:8" ht="12.75">
      <c r="A205" s="5">
        <v>39093</v>
      </c>
      <c r="B205">
        <v>122</v>
      </c>
      <c r="C205">
        <v>302.5</v>
      </c>
      <c r="D205">
        <v>435</v>
      </c>
      <c r="E205">
        <v>148</v>
      </c>
      <c r="F205">
        <v>95</v>
      </c>
      <c r="G205">
        <v>28.55</v>
      </c>
      <c r="H205">
        <v>207.5</v>
      </c>
    </row>
    <row r="206" spans="1:8" ht="12.75">
      <c r="A206" s="5">
        <v>39092</v>
      </c>
      <c r="B206">
        <v>120.25</v>
      </c>
      <c r="C206">
        <v>291.5</v>
      </c>
      <c r="D206">
        <v>425</v>
      </c>
      <c r="E206">
        <v>144</v>
      </c>
      <c r="F206">
        <v>93.5</v>
      </c>
      <c r="G206">
        <v>28.25</v>
      </c>
      <c r="H206">
        <v>209.5</v>
      </c>
    </row>
    <row r="207" spans="1:8" ht="12.75">
      <c r="A207" s="5">
        <v>39091</v>
      </c>
      <c r="B207">
        <v>119.5</v>
      </c>
      <c r="C207">
        <v>295.5</v>
      </c>
      <c r="D207">
        <v>423</v>
      </c>
      <c r="E207">
        <v>146.75</v>
      </c>
      <c r="F207">
        <v>93.75</v>
      </c>
      <c r="G207">
        <v>28.25</v>
      </c>
      <c r="H207">
        <v>209</v>
      </c>
    </row>
    <row r="208" spans="1:8" ht="12.75">
      <c r="A208" s="5">
        <v>39090</v>
      </c>
      <c r="B208">
        <v>119.75</v>
      </c>
      <c r="C208">
        <v>297.5</v>
      </c>
      <c r="D208">
        <v>418.5</v>
      </c>
      <c r="E208">
        <v>145.75</v>
      </c>
      <c r="F208">
        <v>93.5</v>
      </c>
      <c r="G208">
        <v>28.5</v>
      </c>
      <c r="H208">
        <v>209.5</v>
      </c>
    </row>
    <row r="209" spans="1:8" ht="12.75">
      <c r="A209" s="5">
        <v>39087</v>
      </c>
      <c r="B209">
        <v>118.25</v>
      </c>
      <c r="C209">
        <v>301</v>
      </c>
      <c r="D209">
        <v>415</v>
      </c>
      <c r="E209">
        <v>144</v>
      </c>
      <c r="F209">
        <v>94.25</v>
      </c>
      <c r="G209">
        <v>28.65</v>
      </c>
      <c r="H209">
        <v>211</v>
      </c>
    </row>
    <row r="210" spans="1:8" ht="12.75">
      <c r="A210" s="5">
        <v>39086</v>
      </c>
      <c r="B210">
        <v>120.5</v>
      </c>
      <c r="C210">
        <v>302.5</v>
      </c>
      <c r="D210">
        <v>418.5</v>
      </c>
      <c r="E210">
        <v>145</v>
      </c>
      <c r="F210">
        <v>94.25</v>
      </c>
      <c r="G210">
        <v>28.7</v>
      </c>
      <c r="H210">
        <v>211</v>
      </c>
    </row>
    <row r="211" spans="1:8" ht="12.75">
      <c r="A211" s="5">
        <v>39085</v>
      </c>
      <c r="B211">
        <v>123.25</v>
      </c>
      <c r="C211">
        <v>308</v>
      </c>
      <c r="D211">
        <v>414.5</v>
      </c>
      <c r="E211">
        <v>148.5</v>
      </c>
      <c r="F211">
        <v>97.25</v>
      </c>
      <c r="G211">
        <v>28.65</v>
      </c>
      <c r="H211">
        <v>213</v>
      </c>
    </row>
    <row r="212" spans="1:8" ht="12.75">
      <c r="A212" s="5">
        <v>39084</v>
      </c>
      <c r="B212">
        <v>126</v>
      </c>
      <c r="C212">
        <v>315.5</v>
      </c>
      <c r="D212">
        <v>418</v>
      </c>
      <c r="E212">
        <v>151</v>
      </c>
      <c r="F212">
        <v>99.75</v>
      </c>
      <c r="G212">
        <v>28.2</v>
      </c>
      <c r="H212">
        <v>212.5</v>
      </c>
    </row>
    <row r="213" spans="1:8" ht="12.75">
      <c r="A213" s="5">
        <v>39080</v>
      </c>
      <c r="B213">
        <v>122.75</v>
      </c>
      <c r="C213">
        <v>309</v>
      </c>
      <c r="D213">
        <v>413.5</v>
      </c>
      <c r="E213">
        <v>149</v>
      </c>
      <c r="F213">
        <v>97.75</v>
      </c>
      <c r="G213">
        <v>27.65</v>
      </c>
      <c r="H213">
        <v>210</v>
      </c>
    </row>
    <row r="214" spans="1:8" ht="12.75">
      <c r="A214" s="5">
        <v>39079</v>
      </c>
      <c r="B214">
        <v>122</v>
      </c>
      <c r="C214">
        <v>309.5</v>
      </c>
      <c r="D214">
        <v>417.5</v>
      </c>
      <c r="E214">
        <v>147.25</v>
      </c>
      <c r="F214">
        <v>96.75</v>
      </c>
      <c r="G214">
        <v>27.75</v>
      </c>
      <c r="H214">
        <v>213.5</v>
      </c>
    </row>
    <row r="215" spans="1:8" ht="12.75">
      <c r="A215" s="5">
        <v>39078</v>
      </c>
      <c r="B215">
        <v>122.5</v>
      </c>
      <c r="C215">
        <v>308.5</v>
      </c>
      <c r="D215">
        <v>417</v>
      </c>
      <c r="E215">
        <v>148.25</v>
      </c>
      <c r="F215">
        <v>96.25</v>
      </c>
      <c r="G215">
        <v>27.8</v>
      </c>
      <c r="H215">
        <v>211.5</v>
      </c>
    </row>
    <row r="216" spans="1:8" ht="12.75">
      <c r="A216" s="5">
        <v>39073</v>
      </c>
      <c r="B216">
        <v>120</v>
      </c>
      <c r="C216">
        <v>301.5</v>
      </c>
      <c r="D216">
        <v>408.5</v>
      </c>
      <c r="E216">
        <v>145.75</v>
      </c>
      <c r="F216">
        <v>96</v>
      </c>
      <c r="G216">
        <v>27.8</v>
      </c>
      <c r="H216">
        <v>208.5</v>
      </c>
    </row>
    <row r="217" spans="1:8" ht="12.75">
      <c r="A217" s="5">
        <v>39072</v>
      </c>
      <c r="B217">
        <v>120.25</v>
      </c>
      <c r="C217">
        <v>303.5</v>
      </c>
      <c r="D217">
        <v>408.5</v>
      </c>
      <c r="E217">
        <v>143.75</v>
      </c>
      <c r="F217">
        <v>96.5</v>
      </c>
      <c r="G217">
        <v>27.75</v>
      </c>
      <c r="H217">
        <v>206.5</v>
      </c>
    </row>
    <row r="218" spans="1:8" ht="12.75">
      <c r="A218" s="5">
        <v>39071</v>
      </c>
      <c r="B218">
        <v>122</v>
      </c>
      <c r="C218">
        <v>305</v>
      </c>
      <c r="D218">
        <v>408</v>
      </c>
      <c r="E218">
        <v>146.5</v>
      </c>
      <c r="F218">
        <v>96.5</v>
      </c>
      <c r="G218">
        <v>27.9</v>
      </c>
      <c r="H218">
        <v>202</v>
      </c>
    </row>
    <row r="219" spans="1:8" ht="12.75">
      <c r="A219" s="5">
        <v>39070</v>
      </c>
      <c r="B219">
        <v>119.5</v>
      </c>
      <c r="C219">
        <v>297</v>
      </c>
      <c r="D219">
        <v>404.5</v>
      </c>
      <c r="E219">
        <v>144.5</v>
      </c>
      <c r="F219">
        <v>95.75</v>
      </c>
      <c r="G219">
        <v>27.55</v>
      </c>
      <c r="H219">
        <v>198.5</v>
      </c>
    </row>
    <row r="220" spans="1:8" ht="12.75">
      <c r="A220" s="5">
        <v>39069</v>
      </c>
      <c r="B220">
        <v>121.75</v>
      </c>
      <c r="C220">
        <v>297</v>
      </c>
      <c r="D220">
        <v>410</v>
      </c>
      <c r="E220">
        <v>145</v>
      </c>
      <c r="F220">
        <v>95</v>
      </c>
      <c r="G220">
        <v>27.85</v>
      </c>
      <c r="H220">
        <v>200.5</v>
      </c>
    </row>
    <row r="221" spans="1:8" ht="12.75">
      <c r="A221" s="5">
        <v>39066</v>
      </c>
      <c r="B221">
        <v>118.25</v>
      </c>
      <c r="C221">
        <v>295.5</v>
      </c>
      <c r="D221">
        <v>405.5</v>
      </c>
      <c r="E221">
        <v>146</v>
      </c>
      <c r="F221">
        <v>93</v>
      </c>
      <c r="G221">
        <v>27.9</v>
      </c>
      <c r="H221">
        <v>200.5</v>
      </c>
    </row>
    <row r="222" spans="1:8" ht="12.75">
      <c r="A222" s="5">
        <v>39065</v>
      </c>
      <c r="B222">
        <v>117</v>
      </c>
      <c r="C222">
        <v>289</v>
      </c>
      <c r="D222">
        <v>405</v>
      </c>
      <c r="E222">
        <v>145</v>
      </c>
      <c r="F222">
        <v>91.25</v>
      </c>
      <c r="G222">
        <v>27.85</v>
      </c>
      <c r="H222">
        <v>201</v>
      </c>
    </row>
    <row r="223" spans="1:8" ht="12.75">
      <c r="A223" s="5">
        <v>39064</v>
      </c>
      <c r="B223">
        <v>115.25</v>
      </c>
      <c r="C223">
        <v>289.5</v>
      </c>
      <c r="D223">
        <v>402.5</v>
      </c>
      <c r="E223">
        <v>144.75</v>
      </c>
      <c r="F223">
        <v>92</v>
      </c>
      <c r="G223">
        <v>27.6</v>
      </c>
      <c r="H223">
        <v>201</v>
      </c>
    </row>
    <row r="224" spans="1:8" ht="12.75">
      <c r="A224" s="5">
        <v>39063</v>
      </c>
      <c r="B224">
        <v>116.75</v>
      </c>
      <c r="C224">
        <v>285.5</v>
      </c>
      <c r="D224">
        <v>407.5</v>
      </c>
      <c r="E224">
        <v>143.75</v>
      </c>
      <c r="F224">
        <v>92.25</v>
      </c>
      <c r="G224">
        <v>27.9</v>
      </c>
      <c r="H224">
        <v>201</v>
      </c>
    </row>
    <row r="225" spans="1:8" ht="12.75">
      <c r="A225" s="5">
        <v>39062</v>
      </c>
      <c r="B225">
        <v>116.75</v>
      </c>
      <c r="C225">
        <v>284.5</v>
      </c>
      <c r="D225">
        <v>404</v>
      </c>
      <c r="E225">
        <v>143.5</v>
      </c>
      <c r="F225">
        <v>91</v>
      </c>
      <c r="G225">
        <v>27.45</v>
      </c>
      <c r="H225">
        <v>203</v>
      </c>
    </row>
    <row r="226" spans="1:8" ht="12.75">
      <c r="A226" s="5">
        <v>39059</v>
      </c>
      <c r="B226">
        <v>115.75</v>
      </c>
      <c r="C226">
        <v>279</v>
      </c>
      <c r="D226">
        <v>396.5</v>
      </c>
      <c r="E226">
        <v>140.75</v>
      </c>
      <c r="F226">
        <v>89.75</v>
      </c>
      <c r="G226">
        <v>27.15</v>
      </c>
      <c r="H226">
        <v>202.5</v>
      </c>
    </row>
    <row r="227" spans="1:8" ht="12.75">
      <c r="A227" s="5">
        <v>39058</v>
      </c>
      <c r="B227">
        <v>115</v>
      </c>
      <c r="C227">
        <v>278.5</v>
      </c>
      <c r="D227">
        <v>396</v>
      </c>
      <c r="E227">
        <v>140.75</v>
      </c>
      <c r="F227">
        <v>89.75</v>
      </c>
      <c r="G227">
        <v>27.25</v>
      </c>
      <c r="H227">
        <v>199.5</v>
      </c>
    </row>
    <row r="228" spans="1:8" ht="12.75">
      <c r="A228" s="5">
        <v>39057</v>
      </c>
      <c r="B228">
        <v>113.25</v>
      </c>
      <c r="C228">
        <v>277</v>
      </c>
      <c r="D228">
        <v>398</v>
      </c>
      <c r="E228">
        <v>139.75</v>
      </c>
      <c r="F228">
        <v>89.75</v>
      </c>
      <c r="G228">
        <v>26.95</v>
      </c>
      <c r="H228">
        <v>199</v>
      </c>
    </row>
    <row r="229" spans="1:8" ht="12.75">
      <c r="A229" s="5">
        <v>39056</v>
      </c>
      <c r="B229">
        <v>112.5</v>
      </c>
      <c r="C229">
        <v>273</v>
      </c>
      <c r="D229">
        <v>400.5</v>
      </c>
      <c r="E229">
        <v>140.75</v>
      </c>
      <c r="F229">
        <v>89.75</v>
      </c>
      <c r="G229">
        <v>27.1</v>
      </c>
      <c r="H229">
        <v>198</v>
      </c>
    </row>
    <row r="230" spans="1:8" ht="12.75">
      <c r="A230" s="5">
        <v>39055</v>
      </c>
      <c r="B230">
        <v>111</v>
      </c>
      <c r="C230">
        <v>268</v>
      </c>
      <c r="D230">
        <v>398.5</v>
      </c>
      <c r="E230">
        <v>138.5</v>
      </c>
      <c r="F230">
        <v>86.75</v>
      </c>
      <c r="G230">
        <v>26.85</v>
      </c>
      <c r="H230">
        <v>196.5</v>
      </c>
    </row>
    <row r="231" spans="1:8" ht="12.75">
      <c r="A231" s="5">
        <v>39052</v>
      </c>
      <c r="B231">
        <v>109.5</v>
      </c>
      <c r="C231">
        <v>262.5</v>
      </c>
      <c r="D231">
        <v>397</v>
      </c>
      <c r="E231">
        <v>135.25</v>
      </c>
      <c r="F231">
        <v>85</v>
      </c>
      <c r="G231">
        <v>26.05</v>
      </c>
      <c r="H231">
        <v>197.5</v>
      </c>
    </row>
    <row r="232" spans="1:8" ht="12.75">
      <c r="A232" s="5">
        <v>39051</v>
      </c>
      <c r="B232">
        <v>110.5</v>
      </c>
      <c r="C232">
        <v>265.5</v>
      </c>
      <c r="D232">
        <v>397.5</v>
      </c>
      <c r="E232">
        <v>139.25</v>
      </c>
      <c r="F232">
        <v>85.75</v>
      </c>
      <c r="G232">
        <v>26.5</v>
      </c>
      <c r="H232">
        <v>191.5</v>
      </c>
    </row>
    <row r="233" spans="1:8" ht="12.75">
      <c r="A233" s="5">
        <v>39050</v>
      </c>
      <c r="B233">
        <v>111.75</v>
      </c>
      <c r="C233">
        <v>269.5</v>
      </c>
      <c r="D233">
        <v>406.5</v>
      </c>
      <c r="E233">
        <v>140.75</v>
      </c>
      <c r="F233">
        <v>86.75</v>
      </c>
      <c r="G233">
        <v>27</v>
      </c>
      <c r="H233">
        <v>196</v>
      </c>
    </row>
    <row r="234" spans="1:8" ht="12.75">
      <c r="A234" s="5">
        <v>39049</v>
      </c>
      <c r="B234">
        <v>108</v>
      </c>
      <c r="C234">
        <v>260</v>
      </c>
      <c r="D234">
        <v>403</v>
      </c>
      <c r="E234">
        <v>134.5</v>
      </c>
      <c r="F234">
        <v>83.75</v>
      </c>
      <c r="G234">
        <v>26.65</v>
      </c>
      <c r="H234">
        <v>193.5</v>
      </c>
    </row>
    <row r="235" spans="1:8" ht="12.75">
      <c r="A235" s="5">
        <v>39048</v>
      </c>
      <c r="B235">
        <v>109</v>
      </c>
      <c r="C235">
        <v>260</v>
      </c>
      <c r="D235">
        <v>401</v>
      </c>
      <c r="E235">
        <v>136.25</v>
      </c>
      <c r="F235">
        <v>85.25</v>
      </c>
      <c r="G235">
        <v>26.7</v>
      </c>
      <c r="H235">
        <v>193</v>
      </c>
    </row>
    <row r="236" spans="1:8" ht="12.75">
      <c r="A236" s="5">
        <v>39045</v>
      </c>
      <c r="B236">
        <v>111.5</v>
      </c>
      <c r="C236">
        <v>269</v>
      </c>
      <c r="D236">
        <v>410</v>
      </c>
      <c r="E236">
        <v>138.5</v>
      </c>
      <c r="F236">
        <v>88</v>
      </c>
      <c r="G236">
        <v>27.7</v>
      </c>
      <c r="H236">
        <v>199.5</v>
      </c>
    </row>
    <row r="237" spans="1:8" ht="12.75">
      <c r="A237" s="5">
        <v>39044</v>
      </c>
      <c r="B237">
        <v>113.25</v>
      </c>
      <c r="C237">
        <v>278.5</v>
      </c>
      <c r="D237">
        <v>411</v>
      </c>
      <c r="E237">
        <v>141.75</v>
      </c>
      <c r="F237">
        <v>91.5</v>
      </c>
      <c r="G237">
        <v>28.25</v>
      </c>
      <c r="H237">
        <v>203</v>
      </c>
    </row>
    <row r="238" spans="1:8" ht="12.75">
      <c r="A238" s="5">
        <v>39043</v>
      </c>
      <c r="B238">
        <v>113.5</v>
      </c>
      <c r="C238">
        <v>275.5</v>
      </c>
      <c r="D238">
        <v>406.5</v>
      </c>
      <c r="E238">
        <v>143.25</v>
      </c>
      <c r="F238">
        <v>89.25</v>
      </c>
      <c r="G238">
        <v>28.1</v>
      </c>
      <c r="H238">
        <v>198</v>
      </c>
    </row>
    <row r="239" spans="1:8" ht="12.75">
      <c r="A239" s="5">
        <v>39042</v>
      </c>
      <c r="B239">
        <v>112.75</v>
      </c>
      <c r="C239">
        <v>276</v>
      </c>
      <c r="D239">
        <v>412</v>
      </c>
      <c r="E239">
        <v>143.75</v>
      </c>
      <c r="F239">
        <v>88.5</v>
      </c>
      <c r="G239">
        <v>28.25</v>
      </c>
      <c r="H239">
        <v>200</v>
      </c>
    </row>
    <row r="240" spans="1:8" ht="12.75">
      <c r="A240" s="5">
        <v>39041</v>
      </c>
      <c r="B240">
        <v>112.25</v>
      </c>
      <c r="C240">
        <v>277</v>
      </c>
      <c r="D240">
        <v>412</v>
      </c>
      <c r="E240">
        <v>142</v>
      </c>
      <c r="F240">
        <v>89.5</v>
      </c>
      <c r="G240">
        <v>28.25</v>
      </c>
      <c r="H240">
        <v>199</v>
      </c>
    </row>
    <row r="241" spans="1:8" ht="12.75">
      <c r="A241" s="5">
        <v>39038</v>
      </c>
      <c r="B241">
        <v>110.25</v>
      </c>
      <c r="C241">
        <v>278</v>
      </c>
      <c r="D241">
        <v>414</v>
      </c>
      <c r="E241">
        <v>142</v>
      </c>
      <c r="F241">
        <v>88.5</v>
      </c>
      <c r="G241">
        <v>27.75</v>
      </c>
      <c r="H241">
        <v>201.5</v>
      </c>
    </row>
    <row r="242" spans="1:8" ht="12.75">
      <c r="A242" s="5">
        <v>39037</v>
      </c>
      <c r="B242">
        <v>112</v>
      </c>
      <c r="C242">
        <v>288</v>
      </c>
      <c r="D242">
        <v>417</v>
      </c>
      <c r="E242">
        <v>147</v>
      </c>
      <c r="F242">
        <v>93</v>
      </c>
      <c r="G242">
        <v>28</v>
      </c>
      <c r="H242">
        <v>199</v>
      </c>
    </row>
    <row r="243" spans="1:8" ht="12.75">
      <c r="A243" s="5">
        <v>39036</v>
      </c>
      <c r="B243">
        <v>112.5</v>
      </c>
      <c r="C243">
        <v>288</v>
      </c>
      <c r="D243">
        <v>415.5</v>
      </c>
      <c r="E243">
        <v>146.75</v>
      </c>
      <c r="F243">
        <v>93</v>
      </c>
      <c r="G243">
        <v>28.1</v>
      </c>
      <c r="H243">
        <v>194</v>
      </c>
    </row>
    <row r="244" spans="1:8" ht="12.75">
      <c r="A244" s="5">
        <v>39035</v>
      </c>
      <c r="B244">
        <v>111</v>
      </c>
      <c r="C244">
        <v>283.5</v>
      </c>
      <c r="D244">
        <v>404</v>
      </c>
      <c r="E244">
        <v>147.5</v>
      </c>
      <c r="F244">
        <v>89.75</v>
      </c>
      <c r="G244">
        <v>27.45</v>
      </c>
      <c r="H244">
        <v>194</v>
      </c>
    </row>
    <row r="245" spans="1:8" ht="12.75">
      <c r="A245" s="5">
        <v>39034</v>
      </c>
      <c r="B245">
        <v>110.5</v>
      </c>
      <c r="C245">
        <v>275.5</v>
      </c>
      <c r="D245">
        <v>402</v>
      </c>
      <c r="E245">
        <v>147.5</v>
      </c>
      <c r="F245">
        <v>90.25</v>
      </c>
      <c r="G245">
        <v>27.7</v>
      </c>
      <c r="H245">
        <v>197</v>
      </c>
    </row>
    <row r="246" spans="1:8" ht="12.75">
      <c r="A246" s="5">
        <v>39031</v>
      </c>
      <c r="B246">
        <v>109.5</v>
      </c>
      <c r="C246">
        <v>275.5</v>
      </c>
      <c r="D246">
        <v>398</v>
      </c>
      <c r="E246">
        <v>148.75</v>
      </c>
      <c r="F246">
        <v>90.75</v>
      </c>
      <c r="G246">
        <v>27.5</v>
      </c>
      <c r="H246">
        <v>193.5</v>
      </c>
    </row>
    <row r="247" spans="1:8" ht="12.75">
      <c r="A247" s="5">
        <v>39030</v>
      </c>
      <c r="B247">
        <v>109.75</v>
      </c>
      <c r="C247">
        <v>279</v>
      </c>
      <c r="D247">
        <v>399.5</v>
      </c>
      <c r="E247">
        <v>147.75</v>
      </c>
      <c r="F247">
        <v>90.75</v>
      </c>
      <c r="G247">
        <v>27.95</v>
      </c>
      <c r="H247">
        <v>196</v>
      </c>
    </row>
    <row r="248" spans="1:8" ht="12.75">
      <c r="A248" s="5">
        <v>39029</v>
      </c>
      <c r="B248">
        <v>109</v>
      </c>
      <c r="C248">
        <v>278.5</v>
      </c>
      <c r="D248">
        <v>401.5</v>
      </c>
      <c r="E248">
        <v>148.25</v>
      </c>
      <c r="F248">
        <v>91</v>
      </c>
      <c r="G248">
        <v>27.75</v>
      </c>
      <c r="H248">
        <v>197.5</v>
      </c>
    </row>
    <row r="249" spans="1:8" ht="12.75">
      <c r="A249" s="5">
        <v>39028</v>
      </c>
      <c r="B249">
        <v>109.75</v>
      </c>
      <c r="C249">
        <v>279</v>
      </c>
      <c r="D249">
        <v>405</v>
      </c>
      <c r="E249">
        <v>144</v>
      </c>
      <c r="F249">
        <v>91.25</v>
      </c>
      <c r="G249">
        <v>27.8</v>
      </c>
      <c r="H249">
        <v>198</v>
      </c>
    </row>
    <row r="250" spans="1:8" ht="12.75">
      <c r="A250" s="5">
        <v>39027</v>
      </c>
      <c r="B250">
        <v>108.25</v>
      </c>
      <c r="C250">
        <v>274.5</v>
      </c>
      <c r="D250">
        <v>404</v>
      </c>
      <c r="E250">
        <v>142.25</v>
      </c>
      <c r="F250">
        <v>90.25</v>
      </c>
      <c r="G250">
        <v>27.5</v>
      </c>
      <c r="H250">
        <v>202</v>
      </c>
    </row>
    <row r="251" spans="1:8" ht="12.75">
      <c r="A251" s="5">
        <v>39024</v>
      </c>
      <c r="B251">
        <v>106.25</v>
      </c>
      <c r="C251">
        <v>267.5</v>
      </c>
      <c r="D251">
        <v>405.5</v>
      </c>
      <c r="E251">
        <v>139.5</v>
      </c>
      <c r="F251">
        <v>89.25</v>
      </c>
      <c r="G251">
        <v>27.2</v>
      </c>
      <c r="H251">
        <v>202</v>
      </c>
    </row>
    <row r="252" spans="1:8" ht="12.75">
      <c r="A252" s="5">
        <v>39023</v>
      </c>
      <c r="B252">
        <v>105.25</v>
      </c>
      <c r="C252">
        <v>264.5</v>
      </c>
      <c r="D252">
        <v>401</v>
      </c>
      <c r="E252">
        <v>140</v>
      </c>
      <c r="F252">
        <v>88</v>
      </c>
      <c r="G252">
        <v>27.4</v>
      </c>
      <c r="H252">
        <v>200.5</v>
      </c>
    </row>
    <row r="253" spans="1:8" ht="12.75">
      <c r="A253" s="5">
        <v>39022</v>
      </c>
      <c r="B253">
        <v>107.25</v>
      </c>
      <c r="C253">
        <v>268</v>
      </c>
      <c r="D253">
        <v>407.5</v>
      </c>
      <c r="E253">
        <v>142.25</v>
      </c>
      <c r="F253">
        <v>88.75</v>
      </c>
      <c r="G253">
        <v>27.6</v>
      </c>
      <c r="H253">
        <v>204</v>
      </c>
    </row>
    <row r="254" spans="1:8" ht="12.75">
      <c r="A254" s="5">
        <v>39021</v>
      </c>
      <c r="B254">
        <v>107.5</v>
      </c>
      <c r="C254">
        <v>267.5</v>
      </c>
      <c r="D254">
        <v>409.5</v>
      </c>
      <c r="E254">
        <v>139</v>
      </c>
      <c r="F254">
        <v>89.75</v>
      </c>
      <c r="G254">
        <v>27.4</v>
      </c>
      <c r="H254">
        <v>203.5</v>
      </c>
    </row>
    <row r="255" spans="1:8" ht="12.75">
      <c r="A255" s="5">
        <v>39020</v>
      </c>
      <c r="B255">
        <v>108.25</v>
      </c>
      <c r="C255">
        <v>263</v>
      </c>
      <c r="D255">
        <v>403</v>
      </c>
      <c r="E255">
        <v>138.25</v>
      </c>
      <c r="F255">
        <v>89.25</v>
      </c>
      <c r="G255">
        <v>27.05</v>
      </c>
      <c r="H255">
        <v>202</v>
      </c>
    </row>
    <row r="256" spans="1:8" ht="12.75">
      <c r="A256" s="5">
        <v>39017</v>
      </c>
      <c r="B256">
        <v>109</v>
      </c>
      <c r="C256">
        <v>269</v>
      </c>
      <c r="D256">
        <v>407.5</v>
      </c>
      <c r="E256">
        <v>140</v>
      </c>
      <c r="F256">
        <v>88.75</v>
      </c>
      <c r="G256">
        <v>27.2</v>
      </c>
      <c r="H256">
        <v>205</v>
      </c>
    </row>
    <row r="257" spans="1:8" ht="12.75">
      <c r="A257" s="5">
        <v>39016</v>
      </c>
      <c r="B257">
        <v>107</v>
      </c>
      <c r="C257">
        <v>267.5</v>
      </c>
      <c r="D257">
        <v>412.5</v>
      </c>
      <c r="E257">
        <v>141</v>
      </c>
      <c r="F257">
        <v>90.75</v>
      </c>
      <c r="G257">
        <v>27.55</v>
      </c>
      <c r="H257">
        <v>204</v>
      </c>
    </row>
    <row r="258" spans="1:8" ht="12.75">
      <c r="A258" s="5">
        <v>39015</v>
      </c>
      <c r="B258">
        <v>106</v>
      </c>
      <c r="C258">
        <v>268.5</v>
      </c>
      <c r="D258">
        <v>415</v>
      </c>
      <c r="E258">
        <v>144.5</v>
      </c>
      <c r="F258">
        <v>91.25</v>
      </c>
      <c r="G258">
        <v>27.8</v>
      </c>
      <c r="H258">
        <v>200.5</v>
      </c>
    </row>
    <row r="259" spans="1:8" ht="12.75">
      <c r="A259" s="5">
        <v>39014</v>
      </c>
      <c r="B259">
        <v>105.25</v>
      </c>
      <c r="C259">
        <v>260</v>
      </c>
      <c r="D259">
        <v>416</v>
      </c>
      <c r="E259">
        <v>140.25</v>
      </c>
      <c r="F259">
        <v>90.25</v>
      </c>
      <c r="G259">
        <v>27.55</v>
      </c>
      <c r="H259">
        <v>199</v>
      </c>
    </row>
    <row r="260" spans="1:8" ht="12.75">
      <c r="A260" s="5">
        <v>39013</v>
      </c>
      <c r="B260">
        <v>104.75</v>
      </c>
      <c r="C260">
        <v>255</v>
      </c>
      <c r="D260">
        <v>421.5</v>
      </c>
      <c r="E260">
        <v>139.5</v>
      </c>
      <c r="F260">
        <v>87.75</v>
      </c>
      <c r="G260">
        <v>27.7</v>
      </c>
      <c r="H260">
        <v>200</v>
      </c>
    </row>
    <row r="261" spans="1:8" ht="12.75">
      <c r="A261" s="5">
        <v>39010</v>
      </c>
      <c r="B261">
        <v>104.25</v>
      </c>
      <c r="C261">
        <v>259.5</v>
      </c>
      <c r="D261">
        <v>416.5</v>
      </c>
      <c r="E261">
        <v>137</v>
      </c>
      <c r="F261">
        <v>86.5</v>
      </c>
      <c r="G261">
        <v>27.65</v>
      </c>
      <c r="H261">
        <v>202</v>
      </c>
    </row>
    <row r="262" spans="1:8" ht="12.75">
      <c r="A262" s="5">
        <v>39009</v>
      </c>
      <c r="B262">
        <v>103</v>
      </c>
      <c r="C262">
        <v>262.5</v>
      </c>
      <c r="D262">
        <v>421</v>
      </c>
      <c r="E262">
        <v>136</v>
      </c>
      <c r="F262">
        <v>86.25</v>
      </c>
      <c r="G262">
        <v>27.05</v>
      </c>
      <c r="H262">
        <v>195</v>
      </c>
    </row>
    <row r="263" spans="1:8" ht="12.75">
      <c r="A263" s="5">
        <v>39008</v>
      </c>
      <c r="B263">
        <v>102.25</v>
      </c>
      <c r="C263">
        <v>264</v>
      </c>
      <c r="D263">
        <v>420</v>
      </c>
      <c r="E263">
        <v>139.75</v>
      </c>
      <c r="F263">
        <v>87.5</v>
      </c>
      <c r="G263">
        <v>26.6</v>
      </c>
      <c r="H263">
        <v>193.5</v>
      </c>
    </row>
    <row r="264" spans="1:8" ht="12.75">
      <c r="A264" s="5">
        <v>39007</v>
      </c>
      <c r="B264">
        <v>101.75</v>
      </c>
      <c r="C264">
        <v>262</v>
      </c>
      <c r="D264">
        <v>414.5</v>
      </c>
      <c r="E264">
        <v>137</v>
      </c>
      <c r="F264">
        <v>86.25</v>
      </c>
      <c r="G264">
        <v>26.7</v>
      </c>
      <c r="H264">
        <v>193.5</v>
      </c>
    </row>
    <row r="265" spans="1:8" ht="12.75">
      <c r="A265" s="5">
        <v>39006</v>
      </c>
      <c r="B265">
        <v>103.75</v>
      </c>
      <c r="C265">
        <v>267</v>
      </c>
      <c r="D265">
        <v>418</v>
      </c>
      <c r="E265">
        <v>139.5</v>
      </c>
      <c r="F265">
        <v>87.5</v>
      </c>
      <c r="G265">
        <v>27.15</v>
      </c>
      <c r="H265">
        <v>194.5</v>
      </c>
    </row>
    <row r="266" spans="1:8" ht="12.75">
      <c r="A266" s="5">
        <v>39003</v>
      </c>
      <c r="B266">
        <v>102.75</v>
      </c>
      <c r="C266">
        <v>262</v>
      </c>
      <c r="D266">
        <v>417</v>
      </c>
      <c r="E266">
        <v>139</v>
      </c>
      <c r="F266">
        <v>86.5</v>
      </c>
      <c r="G266">
        <v>27.35</v>
      </c>
      <c r="H266">
        <v>194</v>
      </c>
    </row>
    <row r="267" spans="1:8" ht="12.75">
      <c r="A267" s="5">
        <v>39002</v>
      </c>
      <c r="B267">
        <v>103.25</v>
      </c>
      <c r="C267">
        <v>258</v>
      </c>
      <c r="D267">
        <v>412.5</v>
      </c>
      <c r="E267">
        <v>138.75</v>
      </c>
      <c r="F267">
        <v>87.75</v>
      </c>
      <c r="G267">
        <v>27.65</v>
      </c>
      <c r="H267">
        <v>194</v>
      </c>
    </row>
    <row r="268" spans="1:8" ht="12.75">
      <c r="A268" s="5">
        <v>39001</v>
      </c>
      <c r="B268">
        <v>101.5</v>
      </c>
      <c r="C268">
        <v>256.5</v>
      </c>
      <c r="D268">
        <v>413</v>
      </c>
      <c r="E268">
        <v>138</v>
      </c>
      <c r="F268">
        <v>84.5</v>
      </c>
      <c r="G268">
        <v>27.4</v>
      </c>
      <c r="H268">
        <v>193</v>
      </c>
    </row>
    <row r="269" spans="1:8" ht="12.75">
      <c r="A269" s="5">
        <v>39000</v>
      </c>
      <c r="B269">
        <v>101.5</v>
      </c>
      <c r="C269">
        <v>255</v>
      </c>
      <c r="D269">
        <v>410.5</v>
      </c>
      <c r="E269">
        <v>137.5</v>
      </c>
      <c r="F269">
        <v>83.75</v>
      </c>
      <c r="G269">
        <v>26.2</v>
      </c>
      <c r="H269">
        <v>190</v>
      </c>
    </row>
    <row r="270" spans="1:8" ht="12.75">
      <c r="A270" s="5">
        <v>38999</v>
      </c>
      <c r="B270">
        <v>101.25</v>
      </c>
      <c r="C270">
        <v>250</v>
      </c>
      <c r="D270">
        <v>412</v>
      </c>
      <c r="E270">
        <v>135.25</v>
      </c>
      <c r="F270">
        <v>85</v>
      </c>
      <c r="G270">
        <v>26.05</v>
      </c>
      <c r="H270">
        <v>187</v>
      </c>
    </row>
    <row r="271" spans="1:8" ht="12.75">
      <c r="A271" s="5">
        <v>38996</v>
      </c>
      <c r="B271">
        <v>100.5</v>
      </c>
      <c r="C271">
        <v>249.5</v>
      </c>
      <c r="D271">
        <v>414.5</v>
      </c>
      <c r="E271">
        <v>136.25</v>
      </c>
      <c r="F271">
        <v>82.25</v>
      </c>
      <c r="G271">
        <v>25.8</v>
      </c>
      <c r="H271">
        <v>189</v>
      </c>
    </row>
    <row r="272" spans="1:8" ht="12.75">
      <c r="A272" s="5">
        <v>38995</v>
      </c>
      <c r="B272">
        <v>98.25</v>
      </c>
      <c r="C272">
        <v>251</v>
      </c>
      <c r="D272">
        <v>410.5</v>
      </c>
      <c r="E272">
        <v>137.5</v>
      </c>
      <c r="F272">
        <v>84</v>
      </c>
      <c r="G272">
        <v>25.65</v>
      </c>
      <c r="H272">
        <v>184.5</v>
      </c>
    </row>
    <row r="273" spans="1:8" ht="12.75">
      <c r="A273" s="5">
        <v>38994</v>
      </c>
      <c r="B273">
        <v>97</v>
      </c>
      <c r="C273">
        <v>243.5</v>
      </c>
      <c r="D273">
        <v>406</v>
      </c>
      <c r="E273">
        <v>138.75</v>
      </c>
      <c r="F273">
        <v>82</v>
      </c>
      <c r="G273">
        <v>25.3</v>
      </c>
      <c r="H273">
        <v>182.5</v>
      </c>
    </row>
    <row r="274" spans="1:8" ht="12.75">
      <c r="A274" s="5">
        <v>38993</v>
      </c>
      <c r="B274">
        <v>96</v>
      </c>
      <c r="C274">
        <v>243</v>
      </c>
      <c r="D274">
        <v>402.5</v>
      </c>
      <c r="E274">
        <v>136.5</v>
      </c>
      <c r="F274">
        <v>82.25</v>
      </c>
      <c r="G274">
        <v>25.05</v>
      </c>
      <c r="H274">
        <v>183</v>
      </c>
    </row>
    <row r="275" spans="1:8" ht="12.75">
      <c r="A275" s="5">
        <v>38992</v>
      </c>
      <c r="B275">
        <v>96.75</v>
      </c>
      <c r="C275">
        <v>245</v>
      </c>
      <c r="D275">
        <v>407.5</v>
      </c>
      <c r="E275">
        <v>138</v>
      </c>
      <c r="F275">
        <v>83.25</v>
      </c>
      <c r="G275">
        <v>25.25</v>
      </c>
      <c r="H275">
        <v>184</v>
      </c>
    </row>
    <row r="276" spans="1:8" ht="12.75">
      <c r="A276" s="5">
        <v>38989</v>
      </c>
      <c r="B276">
        <v>96.25</v>
      </c>
      <c r="C276">
        <v>246</v>
      </c>
      <c r="D276">
        <v>405.5</v>
      </c>
      <c r="E276">
        <v>136.25</v>
      </c>
      <c r="F276">
        <v>82</v>
      </c>
      <c r="G276">
        <v>25.4</v>
      </c>
      <c r="H276">
        <v>184</v>
      </c>
    </row>
    <row r="277" spans="1:8" ht="12.75">
      <c r="A277" s="5">
        <v>38988</v>
      </c>
      <c r="B277">
        <v>96.75</v>
      </c>
      <c r="C277">
        <v>245</v>
      </c>
      <c r="D277">
        <v>401</v>
      </c>
      <c r="E277">
        <v>136.25</v>
      </c>
      <c r="F277">
        <v>79.75</v>
      </c>
      <c r="G277">
        <v>25.5</v>
      </c>
      <c r="H277">
        <v>183</v>
      </c>
    </row>
    <row r="278" spans="1:8" ht="12.75">
      <c r="A278" s="5">
        <v>38987</v>
      </c>
      <c r="B278">
        <v>96.5</v>
      </c>
      <c r="C278">
        <v>245</v>
      </c>
      <c r="D278">
        <v>401</v>
      </c>
      <c r="E278">
        <v>136.5</v>
      </c>
      <c r="F278">
        <v>80.75</v>
      </c>
      <c r="G278">
        <v>25.6</v>
      </c>
      <c r="H278">
        <v>183.5</v>
      </c>
    </row>
    <row r="279" spans="1:8" ht="12.75">
      <c r="A279" s="5">
        <v>38986</v>
      </c>
      <c r="B279">
        <v>96.25</v>
      </c>
      <c r="C279">
        <v>242</v>
      </c>
      <c r="D279">
        <v>394</v>
      </c>
      <c r="E279">
        <v>133.5</v>
      </c>
      <c r="F279">
        <v>78.25</v>
      </c>
      <c r="G279">
        <v>25.4</v>
      </c>
      <c r="H279">
        <v>184</v>
      </c>
    </row>
    <row r="280" spans="1:8" ht="12.75">
      <c r="A280" s="5">
        <v>38985</v>
      </c>
      <c r="B280">
        <v>95.25</v>
      </c>
      <c r="C280">
        <v>239</v>
      </c>
      <c r="D280">
        <v>389</v>
      </c>
      <c r="E280">
        <v>131.5</v>
      </c>
      <c r="F280">
        <v>76.75</v>
      </c>
      <c r="G280">
        <v>25.05</v>
      </c>
      <c r="H280">
        <v>180</v>
      </c>
    </row>
    <row r="281" spans="1:8" ht="12.75">
      <c r="A281" s="5">
        <v>38982</v>
      </c>
      <c r="B281">
        <v>95</v>
      </c>
      <c r="C281">
        <v>240.5</v>
      </c>
      <c r="D281">
        <v>388</v>
      </c>
      <c r="E281">
        <v>132.5</v>
      </c>
      <c r="F281">
        <v>78.5</v>
      </c>
      <c r="G281">
        <v>25.4</v>
      </c>
      <c r="H281">
        <v>180.5</v>
      </c>
    </row>
    <row r="282" spans="1:8" ht="12.75">
      <c r="A282" s="5">
        <v>38981</v>
      </c>
      <c r="B282">
        <v>96.5</v>
      </c>
      <c r="C282">
        <v>245.5</v>
      </c>
      <c r="D282">
        <v>388</v>
      </c>
      <c r="E282">
        <v>133</v>
      </c>
      <c r="F282">
        <v>81.75</v>
      </c>
      <c r="G282">
        <v>25.3</v>
      </c>
      <c r="H282">
        <v>180.5</v>
      </c>
    </row>
    <row r="283" spans="1:8" ht="12.75">
      <c r="A283" s="5">
        <v>38980</v>
      </c>
      <c r="B283">
        <v>97.25</v>
      </c>
      <c r="C283">
        <v>246</v>
      </c>
      <c r="D283">
        <v>393.5</v>
      </c>
      <c r="E283">
        <v>133</v>
      </c>
      <c r="F283">
        <v>82.5</v>
      </c>
      <c r="G283">
        <v>25.3</v>
      </c>
      <c r="H283">
        <v>179.5</v>
      </c>
    </row>
    <row r="284" spans="1:8" ht="12.75">
      <c r="A284" s="5">
        <v>38979</v>
      </c>
      <c r="B284">
        <v>96.75</v>
      </c>
      <c r="C284">
        <v>244</v>
      </c>
      <c r="D284">
        <v>389.5</v>
      </c>
      <c r="E284">
        <v>132</v>
      </c>
      <c r="F284">
        <v>83</v>
      </c>
      <c r="G284">
        <v>24.7</v>
      </c>
      <c r="H284">
        <v>179</v>
      </c>
    </row>
    <row r="285" spans="1:8" ht="12.75">
      <c r="A285" s="5">
        <v>38978</v>
      </c>
      <c r="B285">
        <v>97</v>
      </c>
      <c r="C285">
        <v>244</v>
      </c>
      <c r="D285">
        <v>392</v>
      </c>
      <c r="E285">
        <v>133.5</v>
      </c>
      <c r="F285">
        <v>84.75</v>
      </c>
      <c r="G285">
        <v>24.8</v>
      </c>
      <c r="H285">
        <v>180</v>
      </c>
    </row>
    <row r="286" spans="1:8" ht="12.75">
      <c r="A286" s="5">
        <v>38975</v>
      </c>
      <c r="B286">
        <v>96.5</v>
      </c>
      <c r="C286">
        <v>240.5</v>
      </c>
      <c r="D286">
        <v>403</v>
      </c>
      <c r="E286">
        <v>133.5</v>
      </c>
      <c r="F286">
        <v>83.75</v>
      </c>
      <c r="G286">
        <v>24.9</v>
      </c>
      <c r="H286">
        <v>179</v>
      </c>
    </row>
    <row r="287" spans="1:8" ht="12.75">
      <c r="A287" s="5">
        <v>38974</v>
      </c>
      <c r="B287">
        <v>96.25</v>
      </c>
      <c r="C287">
        <v>242</v>
      </c>
      <c r="D287">
        <v>412.5</v>
      </c>
      <c r="E287">
        <v>133</v>
      </c>
      <c r="F287">
        <v>83.5</v>
      </c>
      <c r="G287">
        <v>24.6</v>
      </c>
      <c r="H287">
        <v>178</v>
      </c>
    </row>
    <row r="288" spans="1:8" ht="12.75">
      <c r="A288" s="5">
        <v>38973</v>
      </c>
      <c r="B288">
        <v>97.5</v>
      </c>
      <c r="C288">
        <v>242.5</v>
      </c>
      <c r="D288">
        <v>413</v>
      </c>
      <c r="E288">
        <v>132.5</v>
      </c>
      <c r="F288">
        <v>82</v>
      </c>
      <c r="G288">
        <v>24.9</v>
      </c>
      <c r="H288">
        <v>178</v>
      </c>
    </row>
    <row r="289" spans="1:8" ht="12.75">
      <c r="A289" s="5">
        <v>38972</v>
      </c>
      <c r="B289">
        <v>96.75</v>
      </c>
      <c r="C289">
        <v>236.5</v>
      </c>
      <c r="D289">
        <v>407.5</v>
      </c>
      <c r="E289">
        <v>129</v>
      </c>
      <c r="F289">
        <v>80</v>
      </c>
      <c r="G289">
        <v>24.4</v>
      </c>
      <c r="H289">
        <v>179</v>
      </c>
    </row>
    <row r="290" spans="1:8" ht="12.75">
      <c r="A290" s="5">
        <v>38971</v>
      </c>
      <c r="B290">
        <v>95.5</v>
      </c>
      <c r="C290">
        <v>236</v>
      </c>
      <c r="D290">
        <v>401.5</v>
      </c>
      <c r="E290">
        <v>126</v>
      </c>
      <c r="F290">
        <v>77.5</v>
      </c>
      <c r="G290">
        <v>24</v>
      </c>
      <c r="H290">
        <v>179</v>
      </c>
    </row>
    <row r="291" spans="1:8" ht="12.75">
      <c r="A291" s="5">
        <v>38968</v>
      </c>
      <c r="B291">
        <v>97.25</v>
      </c>
      <c r="C291">
        <v>241.5</v>
      </c>
      <c r="D291">
        <v>407</v>
      </c>
      <c r="E291">
        <v>125</v>
      </c>
      <c r="F291">
        <v>79.25</v>
      </c>
      <c r="G291">
        <v>23.9</v>
      </c>
      <c r="H291">
        <v>178</v>
      </c>
    </row>
    <row r="292" spans="1:8" ht="12.75">
      <c r="A292" s="5">
        <v>38967</v>
      </c>
      <c r="B292">
        <v>97</v>
      </c>
      <c r="C292">
        <v>237</v>
      </c>
      <c r="D292">
        <v>402</v>
      </c>
      <c r="E292">
        <v>123</v>
      </c>
      <c r="F292">
        <v>78</v>
      </c>
      <c r="G292">
        <v>23.7</v>
      </c>
      <c r="H292">
        <v>174</v>
      </c>
    </row>
    <row r="293" spans="1:8" ht="12.75">
      <c r="A293" s="5">
        <v>38966</v>
      </c>
      <c r="B293">
        <v>98.25</v>
      </c>
      <c r="C293">
        <v>246</v>
      </c>
      <c r="D293">
        <v>414.5</v>
      </c>
      <c r="E293">
        <v>126.5</v>
      </c>
      <c r="F293">
        <v>79.5</v>
      </c>
      <c r="G293">
        <v>24</v>
      </c>
      <c r="H293">
        <v>176</v>
      </c>
    </row>
    <row r="294" spans="1:8" ht="12.75">
      <c r="A294" s="5">
        <v>38965</v>
      </c>
      <c r="B294">
        <v>99</v>
      </c>
      <c r="C294">
        <v>243.5</v>
      </c>
      <c r="D294">
        <v>415</v>
      </c>
      <c r="E294">
        <v>130</v>
      </c>
      <c r="F294">
        <v>81.5</v>
      </c>
      <c r="G294">
        <v>24.3</v>
      </c>
      <c r="H294">
        <v>178</v>
      </c>
    </row>
    <row r="295" spans="1:8" ht="12.75">
      <c r="A295" s="5">
        <v>38964</v>
      </c>
      <c r="B295">
        <v>97.25</v>
      </c>
      <c r="C295">
        <v>244</v>
      </c>
      <c r="D295">
        <v>414</v>
      </c>
      <c r="E295">
        <v>130</v>
      </c>
      <c r="F295">
        <v>82</v>
      </c>
      <c r="G295">
        <v>24.4</v>
      </c>
      <c r="H295">
        <v>178</v>
      </c>
    </row>
    <row r="296" spans="1:8" ht="12.75">
      <c r="A296" s="5">
        <v>38961</v>
      </c>
      <c r="B296">
        <v>97.25</v>
      </c>
      <c r="C296">
        <v>241.5</v>
      </c>
      <c r="D296">
        <v>414.5</v>
      </c>
      <c r="E296">
        <v>126.5</v>
      </c>
      <c r="F296">
        <v>80</v>
      </c>
      <c r="G296">
        <v>24</v>
      </c>
      <c r="H296">
        <v>178</v>
      </c>
    </row>
    <row r="297" spans="1:8" ht="12.75">
      <c r="A297" s="5">
        <v>38960</v>
      </c>
      <c r="B297">
        <v>95.75</v>
      </c>
      <c r="C297">
        <v>239.5</v>
      </c>
      <c r="D297">
        <v>407</v>
      </c>
      <c r="E297">
        <v>127</v>
      </c>
      <c r="F297">
        <v>79.25</v>
      </c>
      <c r="G297">
        <v>24.1</v>
      </c>
      <c r="H297">
        <v>177.5</v>
      </c>
    </row>
    <row r="298" spans="1:8" ht="12.75">
      <c r="A298" s="5">
        <v>38959</v>
      </c>
      <c r="B298">
        <v>97.25</v>
      </c>
      <c r="C298">
        <v>240</v>
      </c>
      <c r="D298">
        <v>410</v>
      </c>
      <c r="E298">
        <v>125</v>
      </c>
      <c r="F298">
        <v>79</v>
      </c>
      <c r="G298">
        <v>24.3</v>
      </c>
      <c r="H298">
        <v>177.5</v>
      </c>
    </row>
    <row r="299" spans="1:8" ht="12.75">
      <c r="A299" s="5">
        <v>38958</v>
      </c>
      <c r="B299">
        <v>96.25</v>
      </c>
      <c r="C299">
        <v>236</v>
      </c>
      <c r="D299">
        <v>408</v>
      </c>
      <c r="E299">
        <v>124.5</v>
      </c>
      <c r="F299">
        <v>79.75</v>
      </c>
      <c r="G299">
        <v>23.5</v>
      </c>
      <c r="H299">
        <v>177.5</v>
      </c>
    </row>
    <row r="300" spans="1:8" ht="12.75">
      <c r="A300" s="5">
        <v>38957</v>
      </c>
      <c r="B300">
        <v>95.75</v>
      </c>
      <c r="C300">
        <v>232</v>
      </c>
      <c r="D300">
        <v>405.5</v>
      </c>
      <c r="E300">
        <v>121.5</v>
      </c>
      <c r="F300">
        <v>79</v>
      </c>
      <c r="G300">
        <v>23.3</v>
      </c>
      <c r="H300">
        <v>175</v>
      </c>
    </row>
    <row r="301" spans="1:8" ht="12.75">
      <c r="A301" s="5">
        <v>38954</v>
      </c>
      <c r="B301">
        <v>95.75</v>
      </c>
      <c r="C301">
        <v>232</v>
      </c>
      <c r="D301">
        <v>402</v>
      </c>
      <c r="E301">
        <v>121</v>
      </c>
      <c r="F301">
        <v>77.75</v>
      </c>
      <c r="G301">
        <v>23.1</v>
      </c>
      <c r="H301">
        <v>174.5</v>
      </c>
    </row>
    <row r="302" spans="1:8" ht="12.75">
      <c r="A302" s="5">
        <v>38953</v>
      </c>
      <c r="B302">
        <v>94.75</v>
      </c>
      <c r="C302">
        <v>233.5</v>
      </c>
      <c r="D302">
        <v>405.5</v>
      </c>
      <c r="E302">
        <v>122</v>
      </c>
      <c r="F302">
        <v>78.5</v>
      </c>
      <c r="G302">
        <v>22.9</v>
      </c>
      <c r="H302">
        <v>173.5</v>
      </c>
    </row>
    <row r="303" spans="1:8" ht="12.75">
      <c r="A303" s="5">
        <v>38952</v>
      </c>
      <c r="B303">
        <v>95.25</v>
      </c>
      <c r="C303">
        <v>233.5</v>
      </c>
      <c r="D303">
        <v>404</v>
      </c>
      <c r="E303">
        <v>123</v>
      </c>
      <c r="F303">
        <v>77.75</v>
      </c>
      <c r="G303">
        <v>22.7</v>
      </c>
      <c r="H303">
        <v>172</v>
      </c>
    </row>
    <row r="304" spans="1:8" ht="12.75">
      <c r="A304" s="5">
        <v>38951</v>
      </c>
      <c r="B304">
        <v>96</v>
      </c>
      <c r="C304">
        <v>239</v>
      </c>
      <c r="D304">
        <v>407</v>
      </c>
      <c r="E304">
        <v>125</v>
      </c>
      <c r="F304">
        <v>79</v>
      </c>
      <c r="G304">
        <v>23.2</v>
      </c>
      <c r="H304">
        <v>171</v>
      </c>
    </row>
    <row r="305" spans="1:8" ht="12.75">
      <c r="A305" s="5">
        <v>38950</v>
      </c>
      <c r="B305">
        <v>97.25</v>
      </c>
      <c r="C305">
        <v>238.5</v>
      </c>
      <c r="D305">
        <v>406.5</v>
      </c>
      <c r="E305">
        <v>126.5</v>
      </c>
      <c r="F305">
        <v>79.25</v>
      </c>
      <c r="G305">
        <v>22.9</v>
      </c>
      <c r="H305">
        <v>174.5</v>
      </c>
    </row>
    <row r="306" spans="1:8" ht="12.75">
      <c r="A306" s="5">
        <v>38947</v>
      </c>
      <c r="B306">
        <v>97.75</v>
      </c>
      <c r="C306">
        <v>234.5</v>
      </c>
      <c r="D306">
        <v>402.5</v>
      </c>
      <c r="E306">
        <v>125</v>
      </c>
      <c r="F306">
        <v>79.25</v>
      </c>
      <c r="G306">
        <v>23.3</v>
      </c>
      <c r="H306">
        <v>175</v>
      </c>
    </row>
    <row r="307" spans="1:8" ht="12.75">
      <c r="A307" s="5">
        <v>38946</v>
      </c>
      <c r="B307">
        <v>96.25</v>
      </c>
      <c r="C307">
        <v>237</v>
      </c>
      <c r="D307">
        <v>407</v>
      </c>
      <c r="E307">
        <v>127</v>
      </c>
      <c r="F307">
        <v>80.5</v>
      </c>
      <c r="G307">
        <v>23.5</v>
      </c>
      <c r="H307">
        <v>177</v>
      </c>
    </row>
    <row r="308" spans="1:8" ht="12.75">
      <c r="A308" s="5">
        <v>38945</v>
      </c>
      <c r="B308">
        <v>96.75</v>
      </c>
      <c r="C308">
        <v>235</v>
      </c>
      <c r="D308">
        <v>403.5</v>
      </c>
      <c r="E308">
        <v>123</v>
      </c>
      <c r="F308">
        <v>77</v>
      </c>
      <c r="G308">
        <v>23</v>
      </c>
      <c r="H308">
        <v>177</v>
      </c>
    </row>
    <row r="309" spans="1:8" ht="12.75">
      <c r="A309" s="5">
        <v>38944</v>
      </c>
      <c r="B309">
        <v>95.25</v>
      </c>
      <c r="C309">
        <v>233</v>
      </c>
      <c r="D309">
        <v>404.5</v>
      </c>
      <c r="E309">
        <v>122</v>
      </c>
      <c r="F309">
        <v>75.5</v>
      </c>
      <c r="G309">
        <v>22.6</v>
      </c>
      <c r="H309">
        <v>178</v>
      </c>
    </row>
    <row r="310" spans="1:8" ht="12.75">
      <c r="A310" s="5">
        <v>38943</v>
      </c>
      <c r="B310">
        <v>94</v>
      </c>
      <c r="C310">
        <v>239.5</v>
      </c>
      <c r="D310">
        <v>407</v>
      </c>
      <c r="E310">
        <v>122</v>
      </c>
      <c r="F310">
        <v>75</v>
      </c>
      <c r="G310">
        <v>21.7</v>
      </c>
      <c r="H310">
        <v>174.5</v>
      </c>
    </row>
    <row r="311" spans="1:8" ht="12.75">
      <c r="A311" s="5">
        <v>38940</v>
      </c>
      <c r="B311">
        <v>93</v>
      </c>
      <c r="C311">
        <v>237</v>
      </c>
      <c r="D311">
        <v>401</v>
      </c>
      <c r="E311">
        <v>121.5</v>
      </c>
      <c r="F311">
        <v>75.25</v>
      </c>
      <c r="G311">
        <v>21.3</v>
      </c>
      <c r="H311">
        <v>172</v>
      </c>
    </row>
    <row r="312" spans="1:8" ht="12.75">
      <c r="A312" s="5">
        <v>38939</v>
      </c>
      <c r="B312">
        <v>92.75</v>
      </c>
      <c r="C312">
        <v>234</v>
      </c>
      <c r="D312">
        <v>399</v>
      </c>
      <c r="E312">
        <v>122.5</v>
      </c>
      <c r="F312">
        <v>75</v>
      </c>
      <c r="G312">
        <v>21.3</v>
      </c>
      <c r="H312">
        <v>172.5</v>
      </c>
    </row>
    <row r="313" spans="1:8" ht="12.75">
      <c r="A313" s="5">
        <v>38938</v>
      </c>
      <c r="B313">
        <v>93.75</v>
      </c>
      <c r="C313">
        <v>235</v>
      </c>
      <c r="D313">
        <v>401.5</v>
      </c>
      <c r="E313">
        <v>123</v>
      </c>
      <c r="F313">
        <v>75.25</v>
      </c>
      <c r="G313">
        <v>21.7</v>
      </c>
      <c r="H313">
        <v>175.5</v>
      </c>
    </row>
    <row r="314" spans="1:8" ht="12.75">
      <c r="A314" s="5">
        <v>38937</v>
      </c>
      <c r="B314">
        <v>92.25</v>
      </c>
      <c r="C314">
        <v>231</v>
      </c>
      <c r="D314">
        <v>399.5</v>
      </c>
      <c r="E314">
        <v>117</v>
      </c>
      <c r="F314">
        <v>72.5</v>
      </c>
      <c r="G314">
        <v>21.6</v>
      </c>
      <c r="H314">
        <v>175.5</v>
      </c>
    </row>
    <row r="315" spans="1:8" ht="12.75">
      <c r="A315" s="5">
        <v>38936</v>
      </c>
      <c r="B315">
        <v>92</v>
      </c>
      <c r="C315">
        <v>230.5</v>
      </c>
      <c r="D315">
        <v>399.5</v>
      </c>
      <c r="E315">
        <v>114</v>
      </c>
      <c r="F315">
        <v>71.75</v>
      </c>
      <c r="G315">
        <v>21.8</v>
      </c>
      <c r="H315">
        <v>174.5</v>
      </c>
    </row>
    <row r="316" spans="1:8" ht="12.75">
      <c r="A316" s="5">
        <v>38933</v>
      </c>
      <c r="B316">
        <v>92.5</v>
      </c>
      <c r="C316">
        <v>236.5</v>
      </c>
      <c r="D316">
        <v>405</v>
      </c>
      <c r="E316">
        <v>119</v>
      </c>
      <c r="F316">
        <v>74.75</v>
      </c>
      <c r="G316">
        <v>22.1</v>
      </c>
      <c r="H316">
        <v>176.5</v>
      </c>
    </row>
    <row r="317" spans="1:8" ht="12.75">
      <c r="A317" s="5">
        <v>38932</v>
      </c>
      <c r="B317">
        <v>91.25</v>
      </c>
      <c r="C317">
        <v>234</v>
      </c>
      <c r="D317">
        <v>406</v>
      </c>
      <c r="E317">
        <v>116</v>
      </c>
      <c r="F317">
        <v>73.5</v>
      </c>
      <c r="G317">
        <v>22.4</v>
      </c>
      <c r="H317">
        <v>175</v>
      </c>
    </row>
    <row r="318" spans="1:8" ht="12.75">
      <c r="A318" s="5">
        <v>38931</v>
      </c>
      <c r="B318">
        <v>93.25</v>
      </c>
      <c r="C318">
        <v>237</v>
      </c>
      <c r="D318">
        <v>405</v>
      </c>
      <c r="E318">
        <v>117.5</v>
      </c>
      <c r="F318">
        <v>75.5</v>
      </c>
      <c r="G318">
        <v>22.7</v>
      </c>
      <c r="H318">
        <v>174</v>
      </c>
    </row>
    <row r="319" spans="1:8" ht="12.75">
      <c r="A319" s="5">
        <v>38930</v>
      </c>
      <c r="B319">
        <v>92.5</v>
      </c>
      <c r="C319">
        <v>233</v>
      </c>
      <c r="D319">
        <v>409</v>
      </c>
      <c r="E319">
        <v>115.5</v>
      </c>
      <c r="F319">
        <v>74</v>
      </c>
      <c r="G319">
        <v>22.2</v>
      </c>
      <c r="H319">
        <v>172.5</v>
      </c>
    </row>
    <row r="320" spans="1:8" ht="12.75">
      <c r="A320" s="5">
        <v>38929</v>
      </c>
      <c r="B320">
        <v>93.25</v>
      </c>
      <c r="C320">
        <v>236</v>
      </c>
      <c r="D320">
        <v>405.5</v>
      </c>
      <c r="E320">
        <v>118.5</v>
      </c>
      <c r="F320">
        <v>76.5</v>
      </c>
      <c r="G320">
        <v>22.7</v>
      </c>
      <c r="H320">
        <v>175.5</v>
      </c>
    </row>
    <row r="321" spans="1:8" ht="12.75">
      <c r="A321" s="5">
        <v>38926</v>
      </c>
      <c r="B321">
        <v>93.5</v>
      </c>
      <c r="C321">
        <v>227.5</v>
      </c>
      <c r="D321">
        <v>403.5</v>
      </c>
      <c r="E321">
        <v>119</v>
      </c>
      <c r="F321">
        <v>78</v>
      </c>
      <c r="G321">
        <v>23.2</v>
      </c>
      <c r="H321">
        <v>176</v>
      </c>
    </row>
    <row r="322" spans="1:8" ht="12.75">
      <c r="A322" s="5">
        <v>38925</v>
      </c>
      <c r="B322">
        <v>92.25</v>
      </c>
      <c r="C322">
        <v>226</v>
      </c>
      <c r="D322">
        <v>405</v>
      </c>
      <c r="E322">
        <v>119</v>
      </c>
      <c r="F322">
        <v>76.5</v>
      </c>
      <c r="G322">
        <v>23</v>
      </c>
      <c r="H322">
        <v>175</v>
      </c>
    </row>
    <row r="323" spans="1:8" ht="12.75">
      <c r="A323" s="5">
        <v>38924</v>
      </c>
      <c r="B323">
        <v>90.5</v>
      </c>
      <c r="C323">
        <v>222.5</v>
      </c>
      <c r="D323">
        <v>405</v>
      </c>
      <c r="E323">
        <v>120</v>
      </c>
      <c r="F323">
        <v>75.5</v>
      </c>
      <c r="G323">
        <v>22.9</v>
      </c>
      <c r="H323">
        <v>174.5</v>
      </c>
    </row>
    <row r="324" spans="1:8" ht="12.75">
      <c r="A324" s="5">
        <v>38923</v>
      </c>
      <c r="B324">
        <v>88.5</v>
      </c>
      <c r="C324">
        <v>217.5</v>
      </c>
      <c r="D324">
        <v>403</v>
      </c>
      <c r="E324">
        <v>116.5</v>
      </c>
      <c r="F324">
        <v>74</v>
      </c>
      <c r="G324">
        <v>22.4</v>
      </c>
      <c r="H324">
        <v>176.5</v>
      </c>
    </row>
    <row r="325" spans="1:8" ht="12.75">
      <c r="A325" s="5">
        <v>38922</v>
      </c>
      <c r="B325">
        <v>87.25</v>
      </c>
      <c r="C325">
        <v>197</v>
      </c>
      <c r="D325">
        <v>402</v>
      </c>
      <c r="E325">
        <v>113.5</v>
      </c>
      <c r="F325">
        <v>72</v>
      </c>
      <c r="G325">
        <v>23</v>
      </c>
      <c r="H325">
        <v>172</v>
      </c>
    </row>
    <row r="326" spans="1:8" ht="12.75">
      <c r="A326" s="5">
        <v>38919</v>
      </c>
      <c r="B326">
        <v>84.75</v>
      </c>
      <c r="C326">
        <v>191</v>
      </c>
      <c r="D326">
        <v>390.5</v>
      </c>
      <c r="E326">
        <v>112</v>
      </c>
      <c r="F326">
        <v>72</v>
      </c>
      <c r="G326">
        <v>22.8</v>
      </c>
      <c r="H326">
        <v>172</v>
      </c>
    </row>
    <row r="327" spans="1:8" ht="12.75">
      <c r="A327" s="5">
        <v>38918</v>
      </c>
      <c r="B327">
        <v>88.75</v>
      </c>
      <c r="C327">
        <v>198.5</v>
      </c>
      <c r="D327">
        <v>398</v>
      </c>
      <c r="E327">
        <v>113.5</v>
      </c>
      <c r="F327">
        <v>75</v>
      </c>
      <c r="G327">
        <v>23</v>
      </c>
      <c r="H327">
        <v>171</v>
      </c>
    </row>
    <row r="328" spans="1:8" ht="12.75">
      <c r="A328" s="5">
        <v>38917</v>
      </c>
      <c r="B328">
        <v>88.5</v>
      </c>
      <c r="C328">
        <v>204.5</v>
      </c>
      <c r="D328">
        <v>395.5</v>
      </c>
      <c r="E328">
        <v>114.5</v>
      </c>
      <c r="F328">
        <v>77</v>
      </c>
      <c r="G328">
        <v>23.2</v>
      </c>
      <c r="H328">
        <v>167.5</v>
      </c>
    </row>
    <row r="329" spans="1:8" ht="12.75">
      <c r="A329" s="5">
        <v>38916</v>
      </c>
      <c r="B329">
        <v>84</v>
      </c>
      <c r="C329">
        <v>200.5</v>
      </c>
      <c r="D329">
        <v>383.5</v>
      </c>
      <c r="E329">
        <v>109.5</v>
      </c>
      <c r="F329">
        <v>73.5</v>
      </c>
      <c r="G329">
        <v>21.7</v>
      </c>
      <c r="H329">
        <v>165</v>
      </c>
    </row>
    <row r="330" spans="1:8" ht="12.75">
      <c r="A330" s="5">
        <v>38915</v>
      </c>
      <c r="B330">
        <v>84.5</v>
      </c>
      <c r="C330">
        <v>202</v>
      </c>
      <c r="D330">
        <v>382.5</v>
      </c>
      <c r="E330">
        <v>109</v>
      </c>
      <c r="F330">
        <v>73.25</v>
      </c>
      <c r="G330">
        <v>21.6</v>
      </c>
      <c r="H330">
        <v>165.5</v>
      </c>
    </row>
    <row r="331" spans="1:8" ht="12.75">
      <c r="A331" s="5">
        <v>38912</v>
      </c>
      <c r="B331">
        <v>85.75</v>
      </c>
      <c r="C331">
        <v>201.5</v>
      </c>
      <c r="D331">
        <v>385</v>
      </c>
      <c r="E331">
        <v>112.5</v>
      </c>
      <c r="F331">
        <v>77.25</v>
      </c>
      <c r="G331">
        <v>21.3</v>
      </c>
      <c r="H331">
        <v>170</v>
      </c>
    </row>
    <row r="332" spans="1:8" ht="12.75">
      <c r="A332" s="5">
        <v>38911</v>
      </c>
      <c r="B332">
        <v>87.75</v>
      </c>
      <c r="C332">
        <v>210</v>
      </c>
      <c r="D332">
        <v>393.5</v>
      </c>
      <c r="E332">
        <v>114</v>
      </c>
      <c r="F332">
        <v>78.25</v>
      </c>
      <c r="G332">
        <v>22</v>
      </c>
      <c r="H332">
        <v>172.5</v>
      </c>
    </row>
    <row r="333" spans="1:8" ht="12.75">
      <c r="A333" s="5">
        <v>38910</v>
      </c>
      <c r="B333">
        <v>89.75</v>
      </c>
      <c r="C333">
        <v>219</v>
      </c>
      <c r="D333">
        <v>396.5</v>
      </c>
      <c r="E333">
        <v>118</v>
      </c>
      <c r="F333">
        <v>80.75</v>
      </c>
      <c r="G333">
        <v>22.3</v>
      </c>
      <c r="H333">
        <v>179</v>
      </c>
    </row>
    <row r="334" spans="1:8" ht="12.75">
      <c r="A334" s="5">
        <v>38909</v>
      </c>
      <c r="B334">
        <v>89.25</v>
      </c>
      <c r="C334">
        <v>216.5</v>
      </c>
      <c r="D334">
        <v>396</v>
      </c>
      <c r="E334">
        <v>120</v>
      </c>
      <c r="F334">
        <v>81.75</v>
      </c>
      <c r="G334">
        <v>22.6</v>
      </c>
      <c r="H334">
        <v>180</v>
      </c>
    </row>
    <row r="335" spans="1:8" ht="12.75">
      <c r="A335" s="5">
        <v>38908</v>
      </c>
      <c r="B335">
        <v>91</v>
      </c>
      <c r="C335">
        <v>216</v>
      </c>
      <c r="D335">
        <v>400.5</v>
      </c>
      <c r="E335">
        <v>121.5</v>
      </c>
      <c r="F335">
        <v>84.5</v>
      </c>
      <c r="G335">
        <v>23.4</v>
      </c>
      <c r="H335">
        <v>184</v>
      </c>
    </row>
    <row r="336" spans="1:8" ht="12.75">
      <c r="A336" s="5">
        <v>38905</v>
      </c>
      <c r="B336">
        <v>90.5</v>
      </c>
      <c r="C336">
        <v>216</v>
      </c>
      <c r="D336">
        <v>393.5</v>
      </c>
      <c r="E336">
        <v>121.5</v>
      </c>
      <c r="F336">
        <v>83.75</v>
      </c>
      <c r="G336">
        <v>23.3</v>
      </c>
      <c r="H336">
        <v>183</v>
      </c>
    </row>
    <row r="337" spans="1:8" ht="12.75">
      <c r="A337" s="5">
        <v>38904</v>
      </c>
      <c r="B337">
        <v>91.75</v>
      </c>
      <c r="C337">
        <v>221</v>
      </c>
      <c r="D337">
        <v>404</v>
      </c>
      <c r="E337">
        <v>123.5</v>
      </c>
      <c r="F337">
        <v>85</v>
      </c>
      <c r="G337">
        <v>23.9</v>
      </c>
      <c r="H337">
        <v>183</v>
      </c>
    </row>
    <row r="338" spans="1:8" ht="12.75">
      <c r="A338" s="5">
        <v>38903</v>
      </c>
      <c r="B338">
        <v>91</v>
      </c>
      <c r="C338">
        <v>219</v>
      </c>
      <c r="D338">
        <v>401</v>
      </c>
      <c r="E338">
        <v>124.5</v>
      </c>
      <c r="F338">
        <v>84.25</v>
      </c>
      <c r="G338">
        <v>23.5</v>
      </c>
      <c r="H338">
        <v>183</v>
      </c>
    </row>
    <row r="339" spans="1:8" ht="12.75">
      <c r="A339" s="5">
        <v>38902</v>
      </c>
      <c r="B339">
        <v>93.25</v>
      </c>
      <c r="C339">
        <v>223</v>
      </c>
      <c r="D339">
        <v>407</v>
      </c>
      <c r="E339">
        <v>127</v>
      </c>
      <c r="F339">
        <v>85.5</v>
      </c>
      <c r="G339">
        <v>23.9</v>
      </c>
      <c r="H339">
        <v>184</v>
      </c>
    </row>
    <row r="340" spans="1:8" ht="12.75">
      <c r="A340" s="5">
        <v>38901</v>
      </c>
      <c r="B340">
        <v>93.75</v>
      </c>
      <c r="C340">
        <v>222</v>
      </c>
      <c r="D340">
        <v>402</v>
      </c>
      <c r="E340">
        <v>125.5</v>
      </c>
      <c r="F340">
        <v>86.25</v>
      </c>
      <c r="G340">
        <v>23.7</v>
      </c>
      <c r="H340">
        <v>184.5</v>
      </c>
    </row>
    <row r="341" spans="1:8" ht="12.75">
      <c r="A341" s="5">
        <v>38898</v>
      </c>
      <c r="B341">
        <v>93.25</v>
      </c>
      <c r="C341">
        <v>215.5</v>
      </c>
      <c r="D341">
        <v>405</v>
      </c>
      <c r="E341">
        <v>121</v>
      </c>
      <c r="F341">
        <v>85</v>
      </c>
      <c r="G341">
        <v>23.8</v>
      </c>
      <c r="H341">
        <v>183</v>
      </c>
    </row>
    <row r="342" spans="1:8" ht="12.75">
      <c r="A342" s="5">
        <v>38897</v>
      </c>
      <c r="B342">
        <v>90.25</v>
      </c>
      <c r="C342">
        <v>209</v>
      </c>
      <c r="D342">
        <v>405</v>
      </c>
      <c r="E342">
        <v>120</v>
      </c>
      <c r="F342">
        <v>83</v>
      </c>
      <c r="G342">
        <v>23.1</v>
      </c>
      <c r="H342">
        <v>182</v>
      </c>
    </row>
    <row r="343" spans="1:8" ht="12.75">
      <c r="A343" s="5">
        <v>38896</v>
      </c>
      <c r="B343">
        <v>88.5</v>
      </c>
      <c r="C343">
        <v>201</v>
      </c>
      <c r="D343">
        <v>397.5</v>
      </c>
      <c r="E343">
        <v>115</v>
      </c>
      <c r="F343">
        <v>77.75</v>
      </c>
      <c r="G343">
        <v>22.8</v>
      </c>
      <c r="H343">
        <v>180.5</v>
      </c>
    </row>
    <row r="344" spans="1:8" ht="12.75">
      <c r="A344" s="5">
        <v>38895</v>
      </c>
      <c r="B344">
        <v>89</v>
      </c>
      <c r="C344">
        <v>201</v>
      </c>
      <c r="D344">
        <v>401</v>
      </c>
      <c r="E344">
        <v>115</v>
      </c>
      <c r="F344">
        <v>78.75</v>
      </c>
      <c r="G344">
        <v>22.7</v>
      </c>
      <c r="H344">
        <v>182</v>
      </c>
    </row>
    <row r="345" spans="1:8" ht="12.75">
      <c r="A345" s="5">
        <v>38894</v>
      </c>
      <c r="B345">
        <v>90</v>
      </c>
      <c r="C345">
        <v>203</v>
      </c>
      <c r="D345">
        <v>406.5</v>
      </c>
      <c r="E345">
        <v>117.5</v>
      </c>
      <c r="F345">
        <v>80</v>
      </c>
      <c r="G345">
        <v>23.1</v>
      </c>
      <c r="H345">
        <v>181.5</v>
      </c>
    </row>
    <row r="346" spans="1:8" ht="12.75">
      <c r="A346" s="5">
        <v>38890</v>
      </c>
      <c r="B346">
        <v>89.75</v>
      </c>
      <c r="C346">
        <v>208</v>
      </c>
      <c r="D346">
        <v>398.5</v>
      </c>
      <c r="E346">
        <v>118.5</v>
      </c>
      <c r="F346">
        <v>80.75</v>
      </c>
      <c r="G346">
        <v>23.5</v>
      </c>
      <c r="H346">
        <v>178</v>
      </c>
    </row>
    <row r="347" spans="1:8" ht="12.75">
      <c r="A347" s="5">
        <v>38889</v>
      </c>
      <c r="B347">
        <v>89.25</v>
      </c>
      <c r="C347">
        <v>201.5</v>
      </c>
      <c r="D347">
        <v>399</v>
      </c>
      <c r="E347">
        <v>118</v>
      </c>
      <c r="F347">
        <v>80</v>
      </c>
      <c r="G347">
        <v>23.6</v>
      </c>
      <c r="H347">
        <v>178</v>
      </c>
    </row>
    <row r="348" spans="1:8" ht="12.75">
      <c r="A348" s="5">
        <v>38888</v>
      </c>
      <c r="B348">
        <v>87.5</v>
      </c>
      <c r="C348">
        <v>202.5</v>
      </c>
      <c r="D348">
        <v>401</v>
      </c>
      <c r="E348">
        <v>118.5</v>
      </c>
      <c r="F348">
        <v>81</v>
      </c>
      <c r="G348">
        <v>23.3</v>
      </c>
      <c r="H348">
        <v>176.5</v>
      </c>
    </row>
    <row r="349" spans="1:8" ht="12.75">
      <c r="A349" s="5">
        <v>38887</v>
      </c>
      <c r="B349">
        <v>86.5</v>
      </c>
      <c r="C349">
        <v>204</v>
      </c>
      <c r="D349">
        <v>403</v>
      </c>
      <c r="E349">
        <v>119.5</v>
      </c>
      <c r="F349">
        <v>81.75</v>
      </c>
      <c r="G349">
        <v>22.9</v>
      </c>
      <c r="H349">
        <v>177</v>
      </c>
    </row>
    <row r="350" spans="1:8" ht="12.75">
      <c r="A350" s="5">
        <v>38884</v>
      </c>
      <c r="B350">
        <v>85</v>
      </c>
      <c r="C350">
        <v>201.5</v>
      </c>
      <c r="D350">
        <v>394.5</v>
      </c>
      <c r="E350">
        <v>118</v>
      </c>
      <c r="F350">
        <v>80.25</v>
      </c>
      <c r="G350">
        <v>22.5</v>
      </c>
      <c r="H350">
        <v>179.5</v>
      </c>
    </row>
    <row r="351" spans="1:8" ht="12.75">
      <c r="A351" s="5">
        <v>38883</v>
      </c>
      <c r="B351">
        <v>87.5</v>
      </c>
      <c r="C351">
        <v>207</v>
      </c>
      <c r="D351">
        <v>401</v>
      </c>
      <c r="E351">
        <v>118.5</v>
      </c>
      <c r="F351">
        <v>82</v>
      </c>
      <c r="G351">
        <v>23.1</v>
      </c>
      <c r="H351">
        <v>175.5</v>
      </c>
    </row>
    <row r="352" spans="1:8" ht="12.75">
      <c r="A352" s="5">
        <v>38882</v>
      </c>
      <c r="B352">
        <v>80.75</v>
      </c>
      <c r="C352">
        <v>190.5</v>
      </c>
      <c r="D352">
        <v>389</v>
      </c>
      <c r="E352">
        <v>114</v>
      </c>
      <c r="F352">
        <v>78.5</v>
      </c>
      <c r="G352">
        <v>22.3</v>
      </c>
      <c r="H352">
        <v>167</v>
      </c>
    </row>
    <row r="353" spans="1:8" ht="12.75">
      <c r="A353" s="5">
        <v>38881</v>
      </c>
      <c r="B353">
        <v>77.75</v>
      </c>
      <c r="C353">
        <v>187.5</v>
      </c>
      <c r="D353">
        <v>392</v>
      </c>
      <c r="E353">
        <v>110.5</v>
      </c>
      <c r="F353">
        <v>74.5</v>
      </c>
      <c r="G353">
        <v>21.4</v>
      </c>
      <c r="H353">
        <v>162.5</v>
      </c>
    </row>
    <row r="354" spans="1:8" ht="12.75">
      <c r="A354" s="5">
        <v>38880</v>
      </c>
      <c r="B354">
        <v>79.75</v>
      </c>
      <c r="C354">
        <v>192</v>
      </c>
      <c r="D354">
        <v>399.5</v>
      </c>
      <c r="E354">
        <v>115</v>
      </c>
      <c r="F354">
        <v>75</v>
      </c>
      <c r="G354">
        <v>21.8</v>
      </c>
      <c r="H354">
        <v>165.5</v>
      </c>
    </row>
    <row r="355" spans="1:8" ht="12.75">
      <c r="A355" s="5">
        <v>38877</v>
      </c>
      <c r="B355">
        <v>82.75</v>
      </c>
      <c r="C355">
        <v>193</v>
      </c>
      <c r="D355">
        <v>404</v>
      </c>
      <c r="E355">
        <v>120</v>
      </c>
      <c r="F355">
        <v>76.5</v>
      </c>
      <c r="G355">
        <v>22</v>
      </c>
      <c r="H355">
        <v>161.5</v>
      </c>
    </row>
    <row r="356" spans="1:8" ht="12.75">
      <c r="A356" s="5">
        <v>38876</v>
      </c>
      <c r="B356">
        <v>79</v>
      </c>
      <c r="C356">
        <v>189</v>
      </c>
      <c r="D356">
        <v>394</v>
      </c>
      <c r="E356">
        <v>116</v>
      </c>
      <c r="F356">
        <v>74</v>
      </c>
      <c r="G356">
        <v>21.5</v>
      </c>
      <c r="H356">
        <v>159</v>
      </c>
    </row>
    <row r="357" spans="1:8" ht="12.75">
      <c r="A357" s="5">
        <v>38875</v>
      </c>
      <c r="B357">
        <v>84.25</v>
      </c>
      <c r="C357">
        <v>204.5</v>
      </c>
      <c r="D357">
        <v>406.5</v>
      </c>
      <c r="E357">
        <v>122.5</v>
      </c>
      <c r="F357">
        <v>80.75</v>
      </c>
      <c r="G357">
        <v>22.8</v>
      </c>
      <c r="H357">
        <v>164</v>
      </c>
    </row>
    <row r="358" spans="1:8" ht="12.75">
      <c r="A358" s="5">
        <v>38873</v>
      </c>
      <c r="B358">
        <v>89.25</v>
      </c>
      <c r="C358">
        <v>216</v>
      </c>
      <c r="D358">
        <v>405.5</v>
      </c>
      <c r="E358">
        <v>126.5</v>
      </c>
      <c r="F358">
        <v>84.5</v>
      </c>
      <c r="G358">
        <v>22.8</v>
      </c>
      <c r="H358">
        <v>170</v>
      </c>
    </row>
    <row r="359" spans="1:8" ht="12.75">
      <c r="A359" s="5">
        <v>38870</v>
      </c>
      <c r="B359">
        <v>89.25</v>
      </c>
      <c r="C359">
        <v>217.5</v>
      </c>
      <c r="D359">
        <v>400.5</v>
      </c>
      <c r="E359">
        <v>126.5</v>
      </c>
      <c r="F359">
        <v>85</v>
      </c>
      <c r="G359">
        <v>23.2</v>
      </c>
      <c r="H359">
        <v>169</v>
      </c>
    </row>
    <row r="360" spans="1:8" ht="12.75">
      <c r="A360" s="5">
        <v>38869</v>
      </c>
      <c r="B360">
        <v>90.25</v>
      </c>
      <c r="C360">
        <v>220.5</v>
      </c>
      <c r="D360">
        <v>405.5</v>
      </c>
      <c r="E360">
        <v>127.5</v>
      </c>
      <c r="F360">
        <v>85.5</v>
      </c>
      <c r="G360">
        <v>23.2</v>
      </c>
      <c r="H360">
        <v>168</v>
      </c>
    </row>
    <row r="361" spans="1:8" ht="12.75">
      <c r="A361" s="5">
        <v>38868</v>
      </c>
      <c r="B361">
        <v>91</v>
      </c>
      <c r="C361">
        <v>220</v>
      </c>
      <c r="D361">
        <v>400</v>
      </c>
      <c r="E361">
        <v>128</v>
      </c>
      <c r="F361">
        <v>83.5</v>
      </c>
      <c r="G361">
        <v>23.1</v>
      </c>
      <c r="H361">
        <v>170</v>
      </c>
    </row>
    <row r="362" spans="1:8" ht="12.75">
      <c r="A362" s="5">
        <v>38867</v>
      </c>
      <c r="B362">
        <v>90.25</v>
      </c>
      <c r="C362">
        <v>213.5</v>
      </c>
      <c r="D362">
        <v>396.5</v>
      </c>
      <c r="E362">
        <v>125</v>
      </c>
      <c r="F362">
        <v>82</v>
      </c>
      <c r="G362">
        <v>23.1</v>
      </c>
      <c r="H362">
        <v>170</v>
      </c>
    </row>
    <row r="363" spans="1:8" ht="12.75">
      <c r="A363" s="5">
        <v>38866</v>
      </c>
      <c r="B363">
        <v>93.75</v>
      </c>
      <c r="C363">
        <v>225</v>
      </c>
      <c r="D363">
        <v>413.5</v>
      </c>
      <c r="E363">
        <v>129</v>
      </c>
      <c r="F363">
        <v>86.5</v>
      </c>
      <c r="G363">
        <v>24.1</v>
      </c>
      <c r="H363">
        <v>174</v>
      </c>
    </row>
    <row r="364" spans="1:8" ht="12.75">
      <c r="A364" s="5">
        <v>38863</v>
      </c>
      <c r="B364">
        <v>92.75</v>
      </c>
      <c r="C364">
        <v>221.5</v>
      </c>
      <c r="D364">
        <v>412</v>
      </c>
      <c r="E364">
        <v>130.5</v>
      </c>
      <c r="F364">
        <v>86.5</v>
      </c>
      <c r="G364">
        <v>23.7</v>
      </c>
      <c r="H364">
        <v>172</v>
      </c>
    </row>
    <row r="365" spans="1:8" ht="12.75">
      <c r="A365" s="5">
        <v>38861</v>
      </c>
      <c r="B365">
        <v>87.5</v>
      </c>
      <c r="C365">
        <v>206</v>
      </c>
      <c r="D365">
        <v>382</v>
      </c>
      <c r="E365">
        <v>121.5</v>
      </c>
      <c r="F365">
        <v>83</v>
      </c>
      <c r="G365">
        <v>22.8</v>
      </c>
      <c r="H365">
        <v>167</v>
      </c>
    </row>
    <row r="366" spans="1:8" ht="12.75">
      <c r="A366" s="5">
        <v>38860</v>
      </c>
      <c r="B366">
        <v>93</v>
      </c>
      <c r="C366">
        <v>216</v>
      </c>
      <c r="D366">
        <v>400.5</v>
      </c>
      <c r="E366">
        <v>124.5</v>
      </c>
      <c r="F366">
        <v>86.5</v>
      </c>
      <c r="G366">
        <v>23.3</v>
      </c>
      <c r="H366">
        <v>165</v>
      </c>
    </row>
    <row r="367" spans="1:8" ht="12.75">
      <c r="A367" s="5">
        <v>38859</v>
      </c>
      <c r="B367">
        <v>86.25</v>
      </c>
      <c r="C367">
        <v>200</v>
      </c>
      <c r="D367">
        <v>380.5</v>
      </c>
      <c r="E367">
        <v>118</v>
      </c>
      <c r="F367">
        <v>77.75</v>
      </c>
      <c r="G367">
        <v>22.4</v>
      </c>
      <c r="H367">
        <v>163.5</v>
      </c>
    </row>
    <row r="368" spans="1:8" ht="12.75">
      <c r="A368" s="5">
        <v>38856</v>
      </c>
      <c r="B368">
        <v>94.5</v>
      </c>
      <c r="C368">
        <v>219</v>
      </c>
      <c r="D368">
        <v>397.5</v>
      </c>
      <c r="E368">
        <v>125.5</v>
      </c>
      <c r="F368">
        <v>84</v>
      </c>
      <c r="G368">
        <v>22.8</v>
      </c>
      <c r="H368">
        <v>176</v>
      </c>
    </row>
    <row r="369" spans="1:8" ht="12.75">
      <c r="A369" s="5">
        <v>38855</v>
      </c>
      <c r="B369">
        <v>91.25</v>
      </c>
      <c r="C369">
        <v>223</v>
      </c>
      <c r="D369">
        <v>398</v>
      </c>
      <c r="E369">
        <v>120.5</v>
      </c>
      <c r="F369">
        <v>84.5</v>
      </c>
      <c r="G369">
        <v>23.2</v>
      </c>
      <c r="H369">
        <v>174</v>
      </c>
    </row>
    <row r="370" spans="1:8" ht="12.75">
      <c r="A370" s="5">
        <v>38854</v>
      </c>
      <c r="B370">
        <v>93.5</v>
      </c>
      <c r="C370">
        <v>224</v>
      </c>
      <c r="D370">
        <v>404</v>
      </c>
      <c r="E370">
        <v>123.5</v>
      </c>
      <c r="F370">
        <v>83.25</v>
      </c>
      <c r="G370">
        <v>23.4</v>
      </c>
      <c r="H370">
        <v>176</v>
      </c>
    </row>
    <row r="371" spans="1:8" ht="12.75">
      <c r="A371" s="5">
        <v>38853</v>
      </c>
      <c r="B371">
        <v>98.5</v>
      </c>
      <c r="C371">
        <v>236</v>
      </c>
      <c r="D371">
        <v>416</v>
      </c>
      <c r="E371">
        <v>131</v>
      </c>
      <c r="F371">
        <v>88.75</v>
      </c>
      <c r="G371">
        <v>24.7</v>
      </c>
      <c r="H371">
        <v>180</v>
      </c>
    </row>
    <row r="372" spans="1:8" ht="12.75">
      <c r="A372" s="5">
        <v>38852</v>
      </c>
      <c r="B372">
        <v>100</v>
      </c>
      <c r="C372">
        <v>229</v>
      </c>
      <c r="D372">
        <v>407.5</v>
      </c>
      <c r="E372">
        <v>131</v>
      </c>
      <c r="F372">
        <v>89</v>
      </c>
      <c r="G372">
        <v>24.1</v>
      </c>
      <c r="H372">
        <v>177.5</v>
      </c>
    </row>
    <row r="373" spans="1:8" ht="12.75">
      <c r="A373" s="5">
        <v>38849</v>
      </c>
      <c r="B373">
        <v>104</v>
      </c>
      <c r="C373">
        <v>239</v>
      </c>
      <c r="D373">
        <v>412.5</v>
      </c>
      <c r="E373">
        <v>136</v>
      </c>
      <c r="F373">
        <v>92.25</v>
      </c>
      <c r="G373">
        <v>24.5</v>
      </c>
      <c r="H373">
        <v>189</v>
      </c>
    </row>
    <row r="374" spans="1:8" ht="12.75">
      <c r="A374" s="5">
        <v>38848</v>
      </c>
      <c r="B374">
        <v>108.5</v>
      </c>
      <c r="C374">
        <v>250</v>
      </c>
      <c r="D374">
        <v>418</v>
      </c>
      <c r="E374">
        <v>142</v>
      </c>
      <c r="F374">
        <v>96</v>
      </c>
      <c r="G374">
        <v>25.4</v>
      </c>
      <c r="H374">
        <v>195.5</v>
      </c>
    </row>
    <row r="375" spans="1:8" ht="12.75">
      <c r="A375" s="5">
        <v>38847</v>
      </c>
      <c r="B375">
        <v>105.5</v>
      </c>
      <c r="C375">
        <v>248.5</v>
      </c>
      <c r="D375">
        <v>428</v>
      </c>
      <c r="E375">
        <v>141.5</v>
      </c>
      <c r="F375">
        <v>98.25</v>
      </c>
      <c r="G375">
        <v>24.8</v>
      </c>
      <c r="H375">
        <v>194</v>
      </c>
    </row>
    <row r="376" spans="1:8" ht="12.75">
      <c r="A376" s="5">
        <v>38846</v>
      </c>
      <c r="B376">
        <v>105</v>
      </c>
      <c r="C376">
        <v>249.5</v>
      </c>
      <c r="D376">
        <v>434.5</v>
      </c>
      <c r="E376">
        <v>143</v>
      </c>
      <c r="F376">
        <v>97</v>
      </c>
      <c r="G376">
        <v>26.1</v>
      </c>
      <c r="H376">
        <v>195.5</v>
      </c>
    </row>
    <row r="377" spans="1:8" ht="12.75">
      <c r="A377" s="5">
        <v>38845</v>
      </c>
      <c r="B377">
        <v>105</v>
      </c>
      <c r="C377">
        <v>260.5</v>
      </c>
      <c r="D377">
        <v>429</v>
      </c>
      <c r="E377">
        <v>142</v>
      </c>
      <c r="F377">
        <v>99</v>
      </c>
      <c r="G377">
        <v>26.2</v>
      </c>
      <c r="H377">
        <v>195.5</v>
      </c>
    </row>
    <row r="378" spans="1:8" ht="12.75">
      <c r="A378" s="5">
        <v>38842</v>
      </c>
      <c r="B378">
        <v>105.5</v>
      </c>
      <c r="C378">
        <v>265</v>
      </c>
      <c r="D378">
        <v>421</v>
      </c>
      <c r="E378">
        <v>141.5</v>
      </c>
      <c r="F378">
        <v>100.25</v>
      </c>
      <c r="G378">
        <v>26.4</v>
      </c>
      <c r="H378">
        <v>193.5</v>
      </c>
    </row>
    <row r="379" spans="1:8" ht="12.75">
      <c r="A379" s="5">
        <v>38841</v>
      </c>
      <c r="B379">
        <v>105.5</v>
      </c>
      <c r="C379">
        <v>267.5</v>
      </c>
      <c r="D379">
        <v>421.5</v>
      </c>
      <c r="E379">
        <v>141.5</v>
      </c>
      <c r="F379">
        <v>97.5</v>
      </c>
      <c r="G379">
        <v>25.9</v>
      </c>
      <c r="H379">
        <v>192</v>
      </c>
    </row>
    <row r="380" spans="1:8" ht="12.75">
      <c r="A380" s="5">
        <v>38840</v>
      </c>
      <c r="B380">
        <v>105</v>
      </c>
      <c r="C380">
        <v>265</v>
      </c>
      <c r="D380">
        <v>413.5</v>
      </c>
      <c r="E380">
        <v>143</v>
      </c>
      <c r="F380">
        <v>95</v>
      </c>
      <c r="G380">
        <v>25.9</v>
      </c>
      <c r="H380">
        <v>188</v>
      </c>
    </row>
    <row r="381" spans="1:8" ht="12.75">
      <c r="A381" s="5">
        <v>38839</v>
      </c>
      <c r="B381">
        <v>106.5</v>
      </c>
      <c r="C381">
        <v>251</v>
      </c>
      <c r="D381">
        <v>412</v>
      </c>
      <c r="E381">
        <v>142</v>
      </c>
      <c r="F381">
        <v>93.5</v>
      </c>
      <c r="G381">
        <v>26.1</v>
      </c>
      <c r="H381">
        <v>195</v>
      </c>
    </row>
    <row r="382" spans="1:8" ht="12.75">
      <c r="A382" s="5">
        <v>38835</v>
      </c>
      <c r="B382">
        <v>105.5</v>
      </c>
      <c r="C382">
        <v>239.5</v>
      </c>
      <c r="D382">
        <v>410</v>
      </c>
      <c r="E382">
        <v>142.5</v>
      </c>
      <c r="F382">
        <v>92.5</v>
      </c>
      <c r="G382">
        <v>26.2</v>
      </c>
      <c r="H382">
        <v>190.5</v>
      </c>
    </row>
    <row r="383" spans="1:8" ht="12.75">
      <c r="A383" s="5">
        <v>38834</v>
      </c>
      <c r="B383">
        <v>105.5</v>
      </c>
      <c r="C383">
        <v>241</v>
      </c>
      <c r="D383">
        <v>408.5</v>
      </c>
      <c r="E383">
        <v>146.5</v>
      </c>
      <c r="F383">
        <v>96.25</v>
      </c>
      <c r="G383">
        <v>26.4</v>
      </c>
      <c r="H383">
        <v>188</v>
      </c>
    </row>
    <row r="384" spans="1:8" ht="12.75">
      <c r="A384" s="5">
        <v>38833</v>
      </c>
      <c r="B384">
        <v>107</v>
      </c>
      <c r="C384">
        <v>219</v>
      </c>
      <c r="D384">
        <v>413</v>
      </c>
      <c r="E384">
        <v>148</v>
      </c>
      <c r="F384">
        <v>94.25</v>
      </c>
      <c r="G384">
        <v>26.9</v>
      </c>
      <c r="H384">
        <v>189.5</v>
      </c>
    </row>
    <row r="385" spans="1:8" ht="12.75">
      <c r="A385" s="5">
        <v>38832</v>
      </c>
      <c r="B385">
        <v>106.5</v>
      </c>
      <c r="C385">
        <v>219</v>
      </c>
      <c r="D385">
        <v>412.5</v>
      </c>
      <c r="E385">
        <v>144</v>
      </c>
      <c r="F385">
        <v>93.5</v>
      </c>
      <c r="G385">
        <v>26.7</v>
      </c>
      <c r="H385">
        <v>189</v>
      </c>
    </row>
    <row r="386" spans="1:8" ht="12.75">
      <c r="A386" s="5">
        <v>38831</v>
      </c>
      <c r="B386">
        <v>105</v>
      </c>
      <c r="C386">
        <v>225.5</v>
      </c>
      <c r="D386">
        <v>413</v>
      </c>
      <c r="E386">
        <v>151</v>
      </c>
      <c r="F386">
        <v>95.75</v>
      </c>
      <c r="G386">
        <v>26.3</v>
      </c>
      <c r="H386">
        <v>182</v>
      </c>
    </row>
    <row r="387" spans="1:8" ht="12.75">
      <c r="A387" s="5">
        <v>38828</v>
      </c>
      <c r="B387">
        <v>104.5</v>
      </c>
      <c r="C387">
        <v>225</v>
      </c>
      <c r="D387">
        <v>419</v>
      </c>
      <c r="E387">
        <v>150.5</v>
      </c>
      <c r="F387">
        <v>97</v>
      </c>
      <c r="G387">
        <v>26.6</v>
      </c>
      <c r="H387">
        <v>176</v>
      </c>
    </row>
    <row r="388" spans="1:8" ht="12.75">
      <c r="A388" s="5">
        <v>38827</v>
      </c>
      <c r="B388">
        <v>100.5</v>
      </c>
      <c r="C388">
        <v>219.5</v>
      </c>
      <c r="D388">
        <v>421.5</v>
      </c>
      <c r="E388">
        <v>147</v>
      </c>
      <c r="F388">
        <v>93.5</v>
      </c>
      <c r="G388">
        <v>28.7</v>
      </c>
      <c r="H388">
        <v>178</v>
      </c>
    </row>
    <row r="389" spans="1:8" ht="12.75">
      <c r="A389" s="5">
        <v>38826</v>
      </c>
      <c r="B389">
        <v>99.75</v>
      </c>
      <c r="C389">
        <v>215.5</v>
      </c>
      <c r="D389">
        <v>421.5</v>
      </c>
      <c r="E389">
        <v>146.5</v>
      </c>
      <c r="F389">
        <v>92.5</v>
      </c>
      <c r="G389">
        <v>28.8</v>
      </c>
      <c r="H389">
        <v>179</v>
      </c>
    </row>
    <row r="390" spans="1:8" ht="12.75">
      <c r="A390" s="5">
        <v>38825</v>
      </c>
      <c r="B390">
        <v>98.75</v>
      </c>
      <c r="C390">
        <v>209</v>
      </c>
      <c r="D390">
        <v>413.5</v>
      </c>
      <c r="E390">
        <v>143</v>
      </c>
      <c r="F390">
        <v>89.75</v>
      </c>
      <c r="G390">
        <v>29.3</v>
      </c>
      <c r="H390">
        <v>177.5</v>
      </c>
    </row>
    <row r="391" spans="1:8" ht="12.75">
      <c r="A391" s="5">
        <v>38820</v>
      </c>
      <c r="B391">
        <v>98.75</v>
      </c>
      <c r="C391">
        <v>207</v>
      </c>
      <c r="D391">
        <v>422</v>
      </c>
      <c r="E391">
        <v>143</v>
      </c>
      <c r="F391">
        <v>90.5</v>
      </c>
      <c r="G391">
        <v>29.5</v>
      </c>
      <c r="H391">
        <v>182.5</v>
      </c>
    </row>
    <row r="392" spans="1:8" ht="12.75">
      <c r="A392" s="5">
        <v>38819</v>
      </c>
      <c r="B392">
        <v>98.5</v>
      </c>
      <c r="C392">
        <v>207</v>
      </c>
      <c r="D392">
        <v>420</v>
      </c>
      <c r="E392">
        <v>142.5</v>
      </c>
      <c r="F392">
        <v>90</v>
      </c>
      <c r="G392">
        <v>29.3</v>
      </c>
      <c r="H392">
        <v>183</v>
      </c>
    </row>
    <row r="393" spans="1:8" ht="12.75">
      <c r="A393" s="5">
        <v>38818</v>
      </c>
      <c r="B393">
        <v>98</v>
      </c>
      <c r="C393">
        <v>207.5</v>
      </c>
      <c r="D393">
        <v>420.5</v>
      </c>
      <c r="E393">
        <v>144</v>
      </c>
      <c r="F393">
        <v>91</v>
      </c>
      <c r="G393">
        <v>28.5</v>
      </c>
      <c r="H393">
        <v>185</v>
      </c>
    </row>
    <row r="394" spans="1:8" ht="12.75">
      <c r="A394" s="5">
        <v>38817</v>
      </c>
      <c r="B394">
        <v>99.5</v>
      </c>
      <c r="C394">
        <v>208</v>
      </c>
      <c r="D394">
        <v>425</v>
      </c>
      <c r="E394">
        <v>146</v>
      </c>
      <c r="F394">
        <v>90.75</v>
      </c>
      <c r="G394">
        <v>29.3</v>
      </c>
      <c r="H394">
        <v>189.5</v>
      </c>
    </row>
    <row r="395" spans="1:8" ht="12.75">
      <c r="A395" s="5">
        <v>38814</v>
      </c>
      <c r="B395">
        <v>99.25</v>
      </c>
      <c r="C395">
        <v>208</v>
      </c>
      <c r="D395">
        <v>424.5</v>
      </c>
      <c r="E395">
        <v>144</v>
      </c>
      <c r="F395">
        <v>90.25</v>
      </c>
      <c r="G395">
        <v>29.1</v>
      </c>
      <c r="H395">
        <v>190</v>
      </c>
    </row>
    <row r="396" spans="1:8" ht="12.75">
      <c r="A396" s="5">
        <v>38813</v>
      </c>
      <c r="B396">
        <v>97.5</v>
      </c>
      <c r="C396">
        <v>211</v>
      </c>
      <c r="D396">
        <v>428.5</v>
      </c>
      <c r="E396">
        <v>145</v>
      </c>
      <c r="F396">
        <v>92</v>
      </c>
      <c r="G396">
        <v>29.1</v>
      </c>
      <c r="H396">
        <v>187</v>
      </c>
    </row>
    <row r="397" spans="1:8" ht="12.75">
      <c r="A397" s="5">
        <v>38812</v>
      </c>
      <c r="B397">
        <v>98.5</v>
      </c>
      <c r="C397">
        <v>213</v>
      </c>
      <c r="D397">
        <v>431</v>
      </c>
      <c r="E397">
        <v>143.5</v>
      </c>
      <c r="F397">
        <v>92.75</v>
      </c>
      <c r="G397">
        <v>29.3</v>
      </c>
      <c r="H397">
        <v>191.5</v>
      </c>
    </row>
    <row r="398" spans="1:8" ht="12.75">
      <c r="A398" s="5">
        <v>38811</v>
      </c>
      <c r="B398">
        <v>99.75</v>
      </c>
      <c r="C398">
        <v>212</v>
      </c>
      <c r="D398">
        <v>435</v>
      </c>
      <c r="E398">
        <v>144</v>
      </c>
      <c r="F398">
        <v>94.25</v>
      </c>
      <c r="G398">
        <v>29.2</v>
      </c>
      <c r="H398">
        <v>194</v>
      </c>
    </row>
    <row r="399" spans="1:8" ht="12.75">
      <c r="A399" s="5">
        <v>38810</v>
      </c>
      <c r="B399">
        <v>100.5</v>
      </c>
      <c r="C399">
        <v>214</v>
      </c>
      <c r="D399">
        <v>438.5</v>
      </c>
      <c r="E399">
        <v>146</v>
      </c>
      <c r="F399">
        <v>95</v>
      </c>
      <c r="G399">
        <v>29.8</v>
      </c>
      <c r="H399">
        <v>190.5</v>
      </c>
    </row>
    <row r="400" spans="1:8" ht="12.75">
      <c r="A400" s="5">
        <v>38807</v>
      </c>
      <c r="B400">
        <v>98</v>
      </c>
      <c r="C400">
        <v>209.5</v>
      </c>
      <c r="D400">
        <v>442</v>
      </c>
      <c r="E400">
        <v>144.5</v>
      </c>
      <c r="F400">
        <v>93.25</v>
      </c>
      <c r="G400">
        <v>29.6</v>
      </c>
      <c r="H400">
        <v>196</v>
      </c>
    </row>
    <row r="401" spans="1:8" ht="12.75">
      <c r="A401" s="5">
        <v>38806</v>
      </c>
      <c r="B401">
        <v>98</v>
      </c>
      <c r="C401">
        <v>212</v>
      </c>
      <c r="D401">
        <v>442.5</v>
      </c>
      <c r="E401">
        <v>141.5</v>
      </c>
      <c r="F401">
        <v>93</v>
      </c>
      <c r="G401">
        <v>30.5</v>
      </c>
      <c r="H401">
        <v>195</v>
      </c>
    </row>
    <row r="402" spans="1:8" ht="12.75">
      <c r="A402" s="5">
        <v>38805</v>
      </c>
      <c r="B402">
        <v>96.75</v>
      </c>
      <c r="C402">
        <v>210</v>
      </c>
      <c r="D402">
        <v>447.5</v>
      </c>
      <c r="E402">
        <v>137.5</v>
      </c>
      <c r="F402">
        <v>90.75</v>
      </c>
      <c r="G402">
        <v>29.8</v>
      </c>
      <c r="H402">
        <v>191.5</v>
      </c>
    </row>
    <row r="403" spans="1:8" ht="12.75">
      <c r="A403" s="5">
        <v>38804</v>
      </c>
      <c r="B403">
        <v>94.75</v>
      </c>
      <c r="C403">
        <v>208</v>
      </c>
      <c r="D403">
        <v>439</v>
      </c>
      <c r="E403">
        <v>137.5</v>
      </c>
      <c r="F403">
        <v>87.75</v>
      </c>
      <c r="G403">
        <v>29.7</v>
      </c>
      <c r="H403">
        <v>191</v>
      </c>
    </row>
    <row r="404" spans="1:8" ht="12.75">
      <c r="A404" s="5">
        <v>38803</v>
      </c>
      <c r="B404">
        <v>93.5</v>
      </c>
      <c r="C404">
        <v>210.5</v>
      </c>
      <c r="D404">
        <v>441.5</v>
      </c>
      <c r="E404">
        <v>139</v>
      </c>
      <c r="F404">
        <v>87.75</v>
      </c>
      <c r="G404">
        <v>29.8</v>
      </c>
      <c r="H404">
        <v>188.5</v>
      </c>
    </row>
    <row r="405" spans="1:8" ht="12.75">
      <c r="A405" s="5">
        <v>38800</v>
      </c>
      <c r="B405">
        <v>93.75</v>
      </c>
      <c r="C405">
        <v>206</v>
      </c>
      <c r="D405">
        <v>449</v>
      </c>
      <c r="E405">
        <v>138.5</v>
      </c>
      <c r="F405">
        <v>88.75</v>
      </c>
      <c r="G405">
        <v>30.5</v>
      </c>
      <c r="H405">
        <v>188.5</v>
      </c>
    </row>
    <row r="406" spans="1:8" ht="12.75">
      <c r="A406" s="5">
        <v>38799</v>
      </c>
      <c r="B406">
        <v>92.75</v>
      </c>
      <c r="C406">
        <v>205</v>
      </c>
      <c r="D406">
        <v>446.5</v>
      </c>
      <c r="E406">
        <v>138.5</v>
      </c>
      <c r="F406">
        <v>87.25</v>
      </c>
      <c r="G406">
        <v>30.4</v>
      </c>
      <c r="H406">
        <v>183.5</v>
      </c>
    </row>
    <row r="407" spans="1:8" ht="12.75">
      <c r="A407" s="5">
        <v>38798</v>
      </c>
      <c r="B407">
        <v>93.5</v>
      </c>
      <c r="C407">
        <v>204</v>
      </c>
      <c r="D407">
        <v>441</v>
      </c>
      <c r="E407">
        <v>137.5</v>
      </c>
      <c r="F407">
        <v>86</v>
      </c>
      <c r="G407">
        <v>30.3</v>
      </c>
      <c r="H407">
        <v>184</v>
      </c>
    </row>
    <row r="408" spans="1:8" ht="12.75">
      <c r="A408" s="5">
        <v>38797</v>
      </c>
      <c r="B408">
        <v>93.75</v>
      </c>
      <c r="C408">
        <v>205</v>
      </c>
      <c r="D408">
        <v>428</v>
      </c>
      <c r="E408">
        <v>135</v>
      </c>
      <c r="F408">
        <v>85.5</v>
      </c>
      <c r="G408">
        <v>29.9</v>
      </c>
      <c r="H408">
        <v>186</v>
      </c>
    </row>
    <row r="409" spans="1:8" ht="12.75">
      <c r="A409" s="5">
        <v>38796</v>
      </c>
      <c r="B409">
        <v>94.5</v>
      </c>
      <c r="C409">
        <v>204.5</v>
      </c>
      <c r="D409">
        <v>434</v>
      </c>
      <c r="E409">
        <v>137</v>
      </c>
      <c r="F409">
        <v>86.25</v>
      </c>
      <c r="G409">
        <v>29.6</v>
      </c>
      <c r="H409">
        <v>184</v>
      </c>
    </row>
    <row r="410" spans="1:8" ht="12.75">
      <c r="A410" s="5">
        <v>38793</v>
      </c>
      <c r="B410">
        <v>94.75</v>
      </c>
      <c r="C410">
        <v>205</v>
      </c>
      <c r="D410">
        <v>440.5</v>
      </c>
      <c r="E410">
        <v>137</v>
      </c>
      <c r="F410">
        <v>85.25</v>
      </c>
      <c r="G410">
        <v>28.5</v>
      </c>
      <c r="H410">
        <v>185</v>
      </c>
    </row>
    <row r="411" spans="1:8" ht="12.75">
      <c r="A411" s="5">
        <v>38792</v>
      </c>
      <c r="B411">
        <v>95</v>
      </c>
      <c r="C411">
        <v>205</v>
      </c>
      <c r="D411">
        <v>427.5</v>
      </c>
      <c r="E411">
        <v>137.5</v>
      </c>
      <c r="F411">
        <v>85.5</v>
      </c>
      <c r="G411">
        <v>28.2</v>
      </c>
      <c r="H411">
        <v>184</v>
      </c>
    </row>
    <row r="412" spans="1:8" ht="12.75">
      <c r="A412" s="5">
        <v>38791</v>
      </c>
      <c r="B412">
        <v>95.5</v>
      </c>
      <c r="C412">
        <v>206.5</v>
      </c>
      <c r="D412">
        <v>425</v>
      </c>
      <c r="E412">
        <v>137.5</v>
      </c>
      <c r="F412">
        <v>85</v>
      </c>
      <c r="G412">
        <v>27.6</v>
      </c>
      <c r="H412">
        <v>182.5</v>
      </c>
    </row>
    <row r="413" spans="1:8" ht="12.75">
      <c r="A413" s="5">
        <v>38790</v>
      </c>
      <c r="B413">
        <v>96.5</v>
      </c>
      <c r="C413">
        <v>202</v>
      </c>
      <c r="D413">
        <v>418.5</v>
      </c>
      <c r="E413">
        <v>140</v>
      </c>
      <c r="F413">
        <v>85</v>
      </c>
      <c r="G413">
        <v>27.2</v>
      </c>
      <c r="H413">
        <v>182.5</v>
      </c>
    </row>
    <row r="414" spans="1:8" ht="12.75">
      <c r="A414" s="5">
        <v>38789</v>
      </c>
      <c r="B414">
        <v>95.75</v>
      </c>
      <c r="C414">
        <v>199</v>
      </c>
      <c r="D414">
        <v>424</v>
      </c>
      <c r="E414">
        <v>142</v>
      </c>
      <c r="F414">
        <v>86.25</v>
      </c>
      <c r="G414">
        <v>27</v>
      </c>
      <c r="H414">
        <v>183</v>
      </c>
    </row>
    <row r="415" spans="1:8" ht="12.75">
      <c r="A415" s="5">
        <v>38786</v>
      </c>
      <c r="B415">
        <v>92.25</v>
      </c>
      <c r="C415">
        <v>197.5</v>
      </c>
      <c r="D415">
        <v>425.5</v>
      </c>
      <c r="E415">
        <v>139.5</v>
      </c>
      <c r="F415">
        <v>85.5</v>
      </c>
      <c r="G415">
        <v>26.9</v>
      </c>
      <c r="H415">
        <v>183</v>
      </c>
    </row>
    <row r="416" spans="1:8" ht="12.75">
      <c r="A416" s="5">
        <v>38785</v>
      </c>
      <c r="B416">
        <v>92</v>
      </c>
      <c r="C416">
        <v>199</v>
      </c>
      <c r="D416">
        <v>420</v>
      </c>
      <c r="E416">
        <v>138.5</v>
      </c>
      <c r="F416">
        <v>85.5</v>
      </c>
      <c r="G416">
        <v>27.3</v>
      </c>
      <c r="H416">
        <v>182.5</v>
      </c>
    </row>
    <row r="417" spans="1:8" ht="12.75">
      <c r="A417" s="5">
        <v>38784</v>
      </c>
      <c r="B417">
        <v>91.5</v>
      </c>
      <c r="C417">
        <v>197.5</v>
      </c>
      <c r="D417">
        <v>414.5</v>
      </c>
      <c r="E417">
        <v>135.5</v>
      </c>
      <c r="F417">
        <v>84</v>
      </c>
      <c r="G417">
        <v>27.2</v>
      </c>
      <c r="H417">
        <v>179.5</v>
      </c>
    </row>
    <row r="418" spans="1:8" ht="12.75">
      <c r="A418" s="5">
        <v>38783</v>
      </c>
      <c r="B418">
        <v>94.5</v>
      </c>
      <c r="C418">
        <v>204</v>
      </c>
      <c r="D418">
        <v>419</v>
      </c>
      <c r="E418">
        <v>139.5</v>
      </c>
      <c r="F418">
        <v>86.25</v>
      </c>
      <c r="G418">
        <v>27.5</v>
      </c>
      <c r="H418">
        <v>180</v>
      </c>
    </row>
    <row r="419" spans="1:8" ht="12.75">
      <c r="A419" s="5">
        <v>38782</v>
      </c>
      <c r="B419">
        <v>96.5</v>
      </c>
      <c r="C419">
        <v>206</v>
      </c>
      <c r="D419">
        <v>420</v>
      </c>
      <c r="E419">
        <v>143.5</v>
      </c>
      <c r="F419">
        <v>89</v>
      </c>
      <c r="G419">
        <v>27.5</v>
      </c>
      <c r="H419">
        <v>182</v>
      </c>
    </row>
    <row r="420" spans="1:8" ht="12.75">
      <c r="A420" s="5">
        <v>38779</v>
      </c>
      <c r="B420">
        <v>96.25</v>
      </c>
      <c r="C420">
        <v>204.5</v>
      </c>
      <c r="D420">
        <v>420</v>
      </c>
      <c r="E420">
        <v>143.5</v>
      </c>
      <c r="F420">
        <v>88</v>
      </c>
      <c r="G420">
        <v>27.4</v>
      </c>
      <c r="H420">
        <v>178</v>
      </c>
    </row>
    <row r="421" spans="1:8" ht="12.75">
      <c r="A421" s="5">
        <v>38778</v>
      </c>
      <c r="B421">
        <v>96.75</v>
      </c>
      <c r="C421">
        <v>206</v>
      </c>
      <c r="D421">
        <v>421</v>
      </c>
      <c r="E421">
        <v>138</v>
      </c>
      <c r="F421">
        <v>87.25</v>
      </c>
      <c r="G421">
        <v>27.3</v>
      </c>
      <c r="H421">
        <v>175.5</v>
      </c>
    </row>
    <row r="422" spans="1:8" ht="12.75">
      <c r="A422" s="5">
        <v>38777</v>
      </c>
      <c r="B422">
        <v>97.25</v>
      </c>
      <c r="C422">
        <v>202</v>
      </c>
      <c r="D422">
        <v>427</v>
      </c>
      <c r="E422">
        <v>137</v>
      </c>
      <c r="F422">
        <v>83.5</v>
      </c>
      <c r="G422">
        <v>27.3</v>
      </c>
      <c r="H422">
        <v>172</v>
      </c>
    </row>
    <row r="423" spans="1:8" ht="12.75">
      <c r="A423" s="5">
        <v>38776</v>
      </c>
      <c r="B423">
        <v>94.5</v>
      </c>
      <c r="C423">
        <v>200</v>
      </c>
      <c r="D423">
        <v>425.5</v>
      </c>
      <c r="E423">
        <v>134.5</v>
      </c>
      <c r="F423">
        <v>83</v>
      </c>
      <c r="G423">
        <v>27</v>
      </c>
      <c r="H423">
        <v>170.5</v>
      </c>
    </row>
    <row r="424" spans="1:8" ht="12.75">
      <c r="A424" s="5">
        <v>38775</v>
      </c>
      <c r="B424">
        <v>99.25</v>
      </c>
      <c r="C424">
        <v>202</v>
      </c>
      <c r="D424">
        <v>431.5</v>
      </c>
      <c r="E424">
        <v>139</v>
      </c>
      <c r="F424">
        <v>85</v>
      </c>
      <c r="G424">
        <v>27.6</v>
      </c>
      <c r="H424">
        <v>171</v>
      </c>
    </row>
    <row r="425" spans="1:8" ht="12.75">
      <c r="A425" s="5">
        <v>38772</v>
      </c>
      <c r="B425">
        <v>95.25</v>
      </c>
      <c r="C425">
        <v>198.5</v>
      </c>
      <c r="D425">
        <v>422</v>
      </c>
      <c r="E425">
        <v>138</v>
      </c>
      <c r="F425">
        <v>85.75</v>
      </c>
      <c r="G425">
        <v>27.4</v>
      </c>
      <c r="H425">
        <v>170.5</v>
      </c>
    </row>
    <row r="426" spans="1:8" ht="12.75">
      <c r="A426" s="5">
        <v>38771</v>
      </c>
      <c r="B426">
        <v>93.75</v>
      </c>
      <c r="C426">
        <v>197</v>
      </c>
      <c r="D426">
        <v>418.5</v>
      </c>
      <c r="E426">
        <v>136.5</v>
      </c>
      <c r="F426">
        <v>84.25</v>
      </c>
      <c r="G426">
        <v>27.3</v>
      </c>
      <c r="H426">
        <v>170</v>
      </c>
    </row>
    <row r="427" spans="1:8" ht="12.75">
      <c r="A427" s="5">
        <v>38770</v>
      </c>
      <c r="B427">
        <v>92.5</v>
      </c>
      <c r="C427">
        <v>195</v>
      </c>
      <c r="D427">
        <v>423.5</v>
      </c>
      <c r="E427">
        <v>137.5</v>
      </c>
      <c r="F427">
        <v>83</v>
      </c>
      <c r="G427">
        <v>27.5</v>
      </c>
      <c r="H427">
        <v>167.5</v>
      </c>
    </row>
    <row r="428" spans="1:8" ht="12.75">
      <c r="A428" s="5">
        <v>38769</v>
      </c>
      <c r="B428">
        <v>90.5</v>
      </c>
      <c r="C428">
        <v>197</v>
      </c>
      <c r="D428">
        <v>420</v>
      </c>
      <c r="E428">
        <v>139</v>
      </c>
      <c r="F428">
        <v>80.75</v>
      </c>
      <c r="G428">
        <v>27.4</v>
      </c>
      <c r="H428">
        <v>171.5</v>
      </c>
    </row>
    <row r="429" spans="1:8" ht="12.75">
      <c r="A429" s="5">
        <v>38768</v>
      </c>
      <c r="B429">
        <v>89</v>
      </c>
      <c r="C429">
        <v>195.5</v>
      </c>
      <c r="D429">
        <v>428</v>
      </c>
      <c r="E429">
        <v>136.5</v>
      </c>
      <c r="F429">
        <v>81.25</v>
      </c>
      <c r="G429">
        <v>27.3</v>
      </c>
      <c r="H429">
        <v>172</v>
      </c>
    </row>
    <row r="430" spans="1:8" ht="12.75">
      <c r="A430" s="5">
        <v>38765</v>
      </c>
      <c r="B430">
        <v>88.5</v>
      </c>
      <c r="C430">
        <v>195.5</v>
      </c>
      <c r="D430">
        <v>417</v>
      </c>
      <c r="E430">
        <v>135</v>
      </c>
      <c r="F430">
        <v>82</v>
      </c>
      <c r="G430">
        <v>27.3</v>
      </c>
      <c r="H430">
        <v>172</v>
      </c>
    </row>
    <row r="431" spans="1:8" ht="12.75">
      <c r="A431" s="5">
        <v>38764</v>
      </c>
      <c r="B431">
        <v>87.25</v>
      </c>
      <c r="C431">
        <v>195.5</v>
      </c>
      <c r="D431">
        <v>407.5</v>
      </c>
      <c r="E431">
        <v>130.5</v>
      </c>
      <c r="F431">
        <v>81.75</v>
      </c>
      <c r="G431">
        <v>27.8</v>
      </c>
      <c r="H431">
        <v>170</v>
      </c>
    </row>
    <row r="432" spans="1:8" ht="12.75">
      <c r="A432" s="5">
        <v>38763</v>
      </c>
      <c r="B432">
        <v>83</v>
      </c>
      <c r="C432">
        <v>194</v>
      </c>
      <c r="D432">
        <v>411.5</v>
      </c>
      <c r="E432">
        <v>126</v>
      </c>
      <c r="F432">
        <v>82.25</v>
      </c>
      <c r="G432">
        <v>27.4</v>
      </c>
      <c r="H432">
        <v>166</v>
      </c>
    </row>
    <row r="433" spans="1:8" ht="12.75">
      <c r="A433" s="5">
        <v>38762</v>
      </c>
      <c r="B433">
        <v>84.5</v>
      </c>
      <c r="C433">
        <v>194</v>
      </c>
      <c r="D433">
        <v>408</v>
      </c>
      <c r="E433">
        <v>122</v>
      </c>
      <c r="F433">
        <v>80.5</v>
      </c>
      <c r="G433">
        <v>27.1</v>
      </c>
      <c r="H433">
        <v>168</v>
      </c>
    </row>
    <row r="434" spans="1:8" ht="12.75">
      <c r="A434" s="5">
        <v>38761</v>
      </c>
      <c r="B434">
        <v>84.25</v>
      </c>
      <c r="C434">
        <v>185.5</v>
      </c>
      <c r="D434">
        <v>408</v>
      </c>
      <c r="E434">
        <v>121.5</v>
      </c>
      <c r="F434">
        <v>79.25</v>
      </c>
      <c r="G434">
        <v>26.8</v>
      </c>
      <c r="H434">
        <v>168.5</v>
      </c>
    </row>
    <row r="435" spans="1:8" ht="12.75">
      <c r="A435" s="5">
        <v>38758</v>
      </c>
      <c r="B435">
        <v>83.75</v>
      </c>
      <c r="C435">
        <v>185</v>
      </c>
      <c r="D435">
        <v>401.5</v>
      </c>
      <c r="E435">
        <v>122</v>
      </c>
      <c r="F435">
        <v>80.25</v>
      </c>
      <c r="G435">
        <v>26.5</v>
      </c>
      <c r="H435">
        <v>168</v>
      </c>
    </row>
    <row r="436" spans="1:8" ht="12.75">
      <c r="A436" s="5">
        <v>38757</v>
      </c>
      <c r="B436">
        <v>83.5</v>
      </c>
      <c r="C436">
        <v>183.5</v>
      </c>
      <c r="D436">
        <v>398</v>
      </c>
      <c r="E436">
        <v>127.5</v>
      </c>
      <c r="F436">
        <v>81.75</v>
      </c>
      <c r="G436">
        <v>26.7</v>
      </c>
      <c r="H436">
        <v>169</v>
      </c>
    </row>
    <row r="437" spans="1:8" ht="12.75">
      <c r="A437" s="5">
        <v>38756</v>
      </c>
      <c r="B437">
        <v>82.25</v>
      </c>
      <c r="C437">
        <v>166</v>
      </c>
      <c r="D437">
        <v>372</v>
      </c>
      <c r="E437">
        <v>125.5</v>
      </c>
      <c r="F437">
        <v>79.25</v>
      </c>
      <c r="G437">
        <v>26.6</v>
      </c>
      <c r="H437">
        <v>168.5</v>
      </c>
    </row>
    <row r="438" spans="1:8" ht="12.75">
      <c r="A438" s="5">
        <v>38755</v>
      </c>
      <c r="B438">
        <v>84.5</v>
      </c>
      <c r="C438">
        <v>165.5</v>
      </c>
      <c r="D438">
        <v>378.5</v>
      </c>
      <c r="E438">
        <v>126</v>
      </c>
      <c r="F438">
        <v>78.25</v>
      </c>
      <c r="G438">
        <v>26.9</v>
      </c>
      <c r="H438">
        <v>168.5</v>
      </c>
    </row>
    <row r="439" spans="1:8" ht="12.75">
      <c r="A439" s="5">
        <v>38754</v>
      </c>
      <c r="B439">
        <v>84.75</v>
      </c>
      <c r="C439">
        <v>166</v>
      </c>
      <c r="D439">
        <v>376.5</v>
      </c>
      <c r="E439">
        <v>125.5</v>
      </c>
      <c r="F439">
        <v>80.25</v>
      </c>
      <c r="G439">
        <v>27.4</v>
      </c>
      <c r="H439">
        <v>167.5</v>
      </c>
    </row>
    <row r="440" spans="1:8" ht="12.75">
      <c r="A440" s="5">
        <v>38751</v>
      </c>
      <c r="B440">
        <v>84</v>
      </c>
      <c r="C440">
        <v>168</v>
      </c>
      <c r="D440">
        <v>376.5</v>
      </c>
      <c r="E440">
        <v>125</v>
      </c>
      <c r="F440">
        <v>81</v>
      </c>
      <c r="G440">
        <v>27.4</v>
      </c>
      <c r="H440">
        <v>172</v>
      </c>
    </row>
    <row r="441" spans="1:8" ht="12.75">
      <c r="A441" s="5">
        <v>38750</v>
      </c>
      <c r="B441">
        <v>84.25</v>
      </c>
      <c r="C441">
        <v>168.5</v>
      </c>
      <c r="D441">
        <v>372</v>
      </c>
      <c r="E441">
        <v>124</v>
      </c>
      <c r="F441">
        <v>80.75</v>
      </c>
      <c r="G441">
        <v>27.6</v>
      </c>
      <c r="H441">
        <v>170</v>
      </c>
    </row>
    <row r="442" spans="1:8" ht="12.75">
      <c r="A442" s="5">
        <v>38749</v>
      </c>
      <c r="B442">
        <v>84</v>
      </c>
      <c r="C442">
        <v>166</v>
      </c>
      <c r="D442">
        <v>372.5</v>
      </c>
      <c r="E442">
        <v>125.5</v>
      </c>
      <c r="F442">
        <v>78</v>
      </c>
      <c r="G442">
        <v>27.7</v>
      </c>
      <c r="H442">
        <v>169.5</v>
      </c>
    </row>
    <row r="443" spans="1:8" ht="12.75">
      <c r="A443" s="5">
        <v>38748</v>
      </c>
      <c r="B443">
        <v>82.5</v>
      </c>
      <c r="C443">
        <v>164</v>
      </c>
      <c r="D443">
        <v>373.5</v>
      </c>
      <c r="E443">
        <v>122.5</v>
      </c>
      <c r="F443">
        <v>76</v>
      </c>
      <c r="G443">
        <v>27.4</v>
      </c>
      <c r="H443">
        <v>170</v>
      </c>
    </row>
    <row r="444" spans="1:8" ht="12.75">
      <c r="A444" s="5">
        <v>38747</v>
      </c>
      <c r="B444">
        <v>83.25</v>
      </c>
      <c r="C444">
        <v>165</v>
      </c>
      <c r="D444">
        <v>376</v>
      </c>
      <c r="E444">
        <v>120.5</v>
      </c>
      <c r="F444">
        <v>76.75</v>
      </c>
      <c r="G444">
        <v>27.2</v>
      </c>
      <c r="H444">
        <v>171.5</v>
      </c>
    </row>
    <row r="445" spans="1:8" ht="12.75">
      <c r="A445" s="5">
        <v>38744</v>
      </c>
      <c r="B445">
        <v>83.5</v>
      </c>
      <c r="C445">
        <v>166</v>
      </c>
      <c r="D445">
        <v>369</v>
      </c>
      <c r="E445">
        <v>121</v>
      </c>
      <c r="F445">
        <v>77.75</v>
      </c>
      <c r="G445">
        <v>26.9</v>
      </c>
      <c r="H445">
        <v>169.5</v>
      </c>
    </row>
    <row r="446" spans="1:8" ht="12.75">
      <c r="A446" s="5">
        <v>38743</v>
      </c>
      <c r="B446">
        <v>84</v>
      </c>
      <c r="C446">
        <v>165</v>
      </c>
      <c r="D446">
        <v>371.5</v>
      </c>
      <c r="E446">
        <v>121.5</v>
      </c>
      <c r="F446">
        <v>74</v>
      </c>
      <c r="G446">
        <v>26.6</v>
      </c>
      <c r="H446">
        <v>168</v>
      </c>
    </row>
    <row r="447" spans="1:8" ht="12.75">
      <c r="A447" s="5">
        <v>38742</v>
      </c>
      <c r="B447">
        <v>80.75</v>
      </c>
      <c r="C447">
        <v>162.5</v>
      </c>
      <c r="D447">
        <v>373</v>
      </c>
      <c r="E447">
        <v>122</v>
      </c>
      <c r="F447">
        <v>73.75</v>
      </c>
      <c r="G447">
        <v>26.1</v>
      </c>
      <c r="H447">
        <v>168.5</v>
      </c>
    </row>
    <row r="448" spans="1:8" ht="12.75">
      <c r="A448" s="5">
        <v>38741</v>
      </c>
      <c r="B448">
        <v>79.5</v>
      </c>
      <c r="C448">
        <v>161.5</v>
      </c>
      <c r="D448">
        <v>370</v>
      </c>
      <c r="E448">
        <v>122.5</v>
      </c>
      <c r="F448">
        <v>72.25</v>
      </c>
      <c r="G448">
        <v>25.8</v>
      </c>
      <c r="H448">
        <v>167.5</v>
      </c>
    </row>
    <row r="449" spans="1:8" ht="12.75">
      <c r="A449" s="5">
        <v>38740</v>
      </c>
      <c r="B449">
        <v>81.5</v>
      </c>
      <c r="C449">
        <v>161</v>
      </c>
      <c r="D449">
        <v>372.5</v>
      </c>
      <c r="E449">
        <v>122.5</v>
      </c>
      <c r="F449">
        <v>72.5</v>
      </c>
      <c r="G449">
        <v>26.2</v>
      </c>
      <c r="H449">
        <v>164.5</v>
      </c>
    </row>
    <row r="450" spans="1:8" ht="12.75">
      <c r="A450" s="5">
        <v>38737</v>
      </c>
      <c r="B450">
        <v>82.5</v>
      </c>
      <c r="C450">
        <v>165</v>
      </c>
      <c r="D450">
        <v>385</v>
      </c>
      <c r="E450">
        <v>123</v>
      </c>
      <c r="F450">
        <v>72.25</v>
      </c>
      <c r="G450">
        <v>26.1</v>
      </c>
      <c r="H450">
        <v>168</v>
      </c>
    </row>
    <row r="451" spans="1:8" ht="12.75">
      <c r="A451" s="5">
        <v>38736</v>
      </c>
      <c r="B451">
        <v>84</v>
      </c>
      <c r="C451">
        <v>167</v>
      </c>
      <c r="D451">
        <v>386.5</v>
      </c>
      <c r="E451">
        <v>124</v>
      </c>
      <c r="F451">
        <v>73.25</v>
      </c>
      <c r="G451">
        <v>26.6</v>
      </c>
      <c r="H451">
        <v>168.5</v>
      </c>
    </row>
    <row r="452" spans="1:8" ht="12.75">
      <c r="A452" s="5">
        <v>38735</v>
      </c>
      <c r="B452">
        <v>81.75</v>
      </c>
      <c r="C452">
        <v>166</v>
      </c>
      <c r="D452">
        <v>379</v>
      </c>
      <c r="E452">
        <v>125</v>
      </c>
      <c r="F452">
        <v>73.25</v>
      </c>
      <c r="G452">
        <v>26.4</v>
      </c>
      <c r="H452">
        <v>167</v>
      </c>
    </row>
    <row r="453" spans="1:8" ht="12.75">
      <c r="A453" s="5">
        <v>38734</v>
      </c>
      <c r="B453">
        <v>83.75</v>
      </c>
      <c r="C453">
        <v>167.5</v>
      </c>
      <c r="D453">
        <v>374</v>
      </c>
      <c r="E453">
        <v>128.5</v>
      </c>
      <c r="F453">
        <v>75.25</v>
      </c>
      <c r="G453">
        <v>26.9</v>
      </c>
      <c r="H453">
        <v>168.5</v>
      </c>
    </row>
    <row r="454" spans="1:8" ht="12.75">
      <c r="A454" s="5">
        <v>38733</v>
      </c>
      <c r="B454">
        <v>85.75</v>
      </c>
      <c r="C454">
        <v>169.5</v>
      </c>
      <c r="D454">
        <v>379</v>
      </c>
      <c r="E454">
        <v>128.5</v>
      </c>
      <c r="F454">
        <v>77</v>
      </c>
      <c r="G454">
        <v>27.3</v>
      </c>
      <c r="H454">
        <v>172</v>
      </c>
    </row>
    <row r="455" spans="1:8" ht="12.75">
      <c r="A455" s="5">
        <v>38730</v>
      </c>
      <c r="B455">
        <v>84.25</v>
      </c>
      <c r="C455">
        <v>171.5</v>
      </c>
      <c r="D455">
        <v>377</v>
      </c>
      <c r="E455">
        <v>126</v>
      </c>
      <c r="F455">
        <v>77.75</v>
      </c>
      <c r="G455">
        <v>27.2</v>
      </c>
      <c r="H455">
        <v>173.5</v>
      </c>
    </row>
    <row r="456" spans="1:8" ht="12.75">
      <c r="A456" s="5">
        <v>38729</v>
      </c>
      <c r="B456">
        <v>85.25</v>
      </c>
      <c r="C456">
        <v>172.5</v>
      </c>
      <c r="D456">
        <v>375.5</v>
      </c>
      <c r="E456">
        <v>127.5</v>
      </c>
      <c r="F456">
        <v>78</v>
      </c>
      <c r="G456">
        <v>27.6</v>
      </c>
      <c r="H456">
        <v>173</v>
      </c>
    </row>
    <row r="457" spans="1:8" ht="12.75">
      <c r="A457" s="5">
        <v>38728</v>
      </c>
      <c r="B457">
        <v>86.25</v>
      </c>
      <c r="C457">
        <v>174</v>
      </c>
      <c r="D457">
        <v>378</v>
      </c>
      <c r="E457">
        <v>126</v>
      </c>
      <c r="F457">
        <v>76.25</v>
      </c>
      <c r="G457">
        <v>28.4</v>
      </c>
      <c r="H457">
        <v>165</v>
      </c>
    </row>
    <row r="458" spans="1:8" ht="12.75">
      <c r="A458" s="5">
        <v>38727</v>
      </c>
      <c r="B458">
        <v>84</v>
      </c>
      <c r="C458">
        <v>172</v>
      </c>
      <c r="D458">
        <v>380</v>
      </c>
      <c r="E458">
        <v>126.5</v>
      </c>
      <c r="F458">
        <v>75</v>
      </c>
      <c r="G458">
        <v>28.4</v>
      </c>
      <c r="H458">
        <v>164.5</v>
      </c>
    </row>
    <row r="459" spans="1:8" ht="12.75">
      <c r="A459" s="5">
        <v>38726</v>
      </c>
      <c r="B459">
        <v>84.25</v>
      </c>
      <c r="C459">
        <v>172.5</v>
      </c>
      <c r="D459">
        <v>382</v>
      </c>
      <c r="E459">
        <v>126.5</v>
      </c>
      <c r="F459">
        <v>75.5</v>
      </c>
      <c r="G459">
        <v>28.5</v>
      </c>
      <c r="H459">
        <v>165</v>
      </c>
    </row>
    <row r="460" spans="1:8" ht="12.75">
      <c r="A460" s="5">
        <v>38722</v>
      </c>
      <c r="B460">
        <v>81.5</v>
      </c>
      <c r="C460">
        <v>169.5</v>
      </c>
      <c r="D460">
        <v>389</v>
      </c>
      <c r="E460">
        <v>126</v>
      </c>
      <c r="F460">
        <v>74.75</v>
      </c>
      <c r="G460">
        <v>27.6</v>
      </c>
      <c r="H460">
        <v>168</v>
      </c>
    </row>
    <row r="461" spans="1:8" ht="12.75">
      <c r="A461" s="5">
        <v>38721</v>
      </c>
      <c r="B461">
        <v>80.25</v>
      </c>
      <c r="C461">
        <v>169.5</v>
      </c>
      <c r="D461">
        <v>376.5</v>
      </c>
      <c r="E461">
        <v>127</v>
      </c>
      <c r="F461">
        <v>73.75</v>
      </c>
      <c r="G461">
        <v>27.8</v>
      </c>
      <c r="H461">
        <v>168</v>
      </c>
    </row>
    <row r="462" spans="1:8" ht="12.75">
      <c r="A462" s="5">
        <v>38720</v>
      </c>
      <c r="B462">
        <v>79</v>
      </c>
      <c r="C462">
        <v>171.5</v>
      </c>
      <c r="D462">
        <v>366.5</v>
      </c>
      <c r="E462">
        <v>126.5</v>
      </c>
      <c r="F462">
        <v>74</v>
      </c>
      <c r="G462">
        <v>27.7</v>
      </c>
      <c r="H462">
        <v>171</v>
      </c>
    </row>
    <row r="463" spans="1:8" ht="12.75">
      <c r="A463" s="5">
        <v>38719</v>
      </c>
      <c r="B463">
        <v>77</v>
      </c>
      <c r="C463">
        <v>169.5</v>
      </c>
      <c r="D463">
        <v>364.5</v>
      </c>
      <c r="E463">
        <v>126.5</v>
      </c>
      <c r="F463">
        <v>74.75</v>
      </c>
      <c r="G463">
        <v>27.5</v>
      </c>
      <c r="H463">
        <v>167</v>
      </c>
    </row>
    <row r="464" spans="1:8" ht="12.75">
      <c r="A464" s="5">
        <v>38716</v>
      </c>
      <c r="B464">
        <v>77</v>
      </c>
      <c r="C464">
        <v>172</v>
      </c>
      <c r="D464">
        <v>359</v>
      </c>
      <c r="E464">
        <v>125</v>
      </c>
      <c r="F464">
        <v>75.25</v>
      </c>
      <c r="G464">
        <v>27.3</v>
      </c>
      <c r="H464">
        <v>170</v>
      </c>
    </row>
    <row r="465" spans="1:8" ht="12.75">
      <c r="A465" s="5">
        <v>38715</v>
      </c>
      <c r="B465">
        <v>77.75</v>
      </c>
      <c r="C465">
        <v>171.5</v>
      </c>
      <c r="D465">
        <v>364</v>
      </c>
      <c r="E465">
        <v>126</v>
      </c>
      <c r="F465">
        <v>75</v>
      </c>
      <c r="G465">
        <v>27.4</v>
      </c>
      <c r="H465">
        <v>170</v>
      </c>
    </row>
    <row r="466" spans="1:8" ht="12.75">
      <c r="A466" s="5">
        <v>38714</v>
      </c>
      <c r="B466">
        <v>76.75</v>
      </c>
      <c r="C466">
        <v>168.5</v>
      </c>
      <c r="D466">
        <v>363.5</v>
      </c>
      <c r="E466">
        <v>124.5</v>
      </c>
      <c r="F466">
        <v>74.75</v>
      </c>
      <c r="G466">
        <v>27.3</v>
      </c>
      <c r="H466">
        <v>168.5</v>
      </c>
    </row>
    <row r="467" spans="1:8" ht="12.75">
      <c r="A467" s="5">
        <v>38713</v>
      </c>
      <c r="B467">
        <v>75.75</v>
      </c>
      <c r="C467">
        <v>168</v>
      </c>
      <c r="D467">
        <v>364.5</v>
      </c>
      <c r="E467">
        <v>125</v>
      </c>
      <c r="F467">
        <v>75</v>
      </c>
      <c r="G467">
        <v>27.5</v>
      </c>
      <c r="H467">
        <v>170</v>
      </c>
    </row>
    <row r="468" spans="1:8" ht="12.75">
      <c r="A468" s="5">
        <v>38709</v>
      </c>
      <c r="B468">
        <v>74.5</v>
      </c>
      <c r="C468">
        <v>167</v>
      </c>
      <c r="D468">
        <v>361.5</v>
      </c>
      <c r="E468">
        <v>124.5</v>
      </c>
      <c r="F468">
        <v>74</v>
      </c>
      <c r="G468">
        <v>27.4</v>
      </c>
      <c r="H468">
        <v>168.5</v>
      </c>
    </row>
    <row r="469" spans="1:8" ht="12.75">
      <c r="A469" s="5">
        <v>38708</v>
      </c>
      <c r="B469">
        <v>74.25</v>
      </c>
      <c r="C469">
        <v>165</v>
      </c>
      <c r="D469">
        <v>356</v>
      </c>
      <c r="E469">
        <v>122.5</v>
      </c>
      <c r="F469">
        <v>73.5</v>
      </c>
      <c r="G469">
        <v>27.3</v>
      </c>
      <c r="H469">
        <v>167.5</v>
      </c>
    </row>
    <row r="470" spans="1:8" ht="12.75">
      <c r="A470" s="5">
        <v>38707</v>
      </c>
      <c r="B470">
        <v>74.25</v>
      </c>
      <c r="C470">
        <v>165.5</v>
      </c>
      <c r="D470">
        <v>356</v>
      </c>
      <c r="E470">
        <v>123</v>
      </c>
      <c r="F470">
        <v>72.75</v>
      </c>
      <c r="G470">
        <v>27.4</v>
      </c>
      <c r="H470">
        <v>165</v>
      </c>
    </row>
    <row r="471" spans="1:8" ht="12.75">
      <c r="A471" s="5">
        <v>38706</v>
      </c>
      <c r="B471">
        <v>73.25</v>
      </c>
      <c r="C471">
        <v>166.5</v>
      </c>
      <c r="D471">
        <v>350</v>
      </c>
      <c r="E471">
        <v>123</v>
      </c>
      <c r="F471">
        <v>72</v>
      </c>
      <c r="G471">
        <v>27.1</v>
      </c>
      <c r="H471">
        <v>163.5</v>
      </c>
    </row>
    <row r="472" spans="1:8" ht="12.75">
      <c r="A472" s="5">
        <v>38705</v>
      </c>
      <c r="B472">
        <v>72.75</v>
      </c>
      <c r="C472">
        <v>165.5</v>
      </c>
      <c r="D472">
        <v>353</v>
      </c>
      <c r="E472">
        <v>124.5</v>
      </c>
      <c r="F472">
        <v>72</v>
      </c>
      <c r="G472">
        <v>27.3</v>
      </c>
      <c r="H472">
        <v>163.5</v>
      </c>
    </row>
    <row r="473" spans="1:8" ht="12.75">
      <c r="A473" s="5">
        <v>38702</v>
      </c>
      <c r="B473">
        <v>72.25</v>
      </c>
      <c r="C473">
        <v>168</v>
      </c>
      <c r="D473">
        <v>353</v>
      </c>
      <c r="E473">
        <v>123</v>
      </c>
      <c r="F473">
        <v>71.5</v>
      </c>
      <c r="G473">
        <v>27.5</v>
      </c>
      <c r="H473">
        <v>162</v>
      </c>
    </row>
    <row r="474" spans="1:8" ht="12.75">
      <c r="A474" s="5">
        <v>38701</v>
      </c>
      <c r="B474">
        <v>72.75</v>
      </c>
      <c r="C474">
        <v>165.5</v>
      </c>
      <c r="D474">
        <v>354.5</v>
      </c>
      <c r="E474">
        <v>121.5</v>
      </c>
      <c r="F474">
        <v>70.75</v>
      </c>
      <c r="G474">
        <v>27</v>
      </c>
      <c r="H474">
        <v>164</v>
      </c>
    </row>
    <row r="475" spans="1:8" ht="12.75">
      <c r="A475" s="5">
        <v>38700</v>
      </c>
      <c r="B475">
        <v>73</v>
      </c>
      <c r="C475">
        <v>165</v>
      </c>
      <c r="D475">
        <v>350</v>
      </c>
      <c r="E475">
        <v>121</v>
      </c>
      <c r="F475">
        <v>72.25</v>
      </c>
      <c r="G475">
        <v>27.1</v>
      </c>
      <c r="H475">
        <v>164</v>
      </c>
    </row>
    <row r="476" spans="1:8" ht="12.75">
      <c r="A476" s="5">
        <v>38699</v>
      </c>
      <c r="B476">
        <v>74.25</v>
      </c>
      <c r="C476">
        <v>167.5</v>
      </c>
      <c r="D476">
        <v>353.5</v>
      </c>
      <c r="E476">
        <v>121.5</v>
      </c>
      <c r="F476">
        <v>73.25</v>
      </c>
      <c r="G476">
        <v>27.3</v>
      </c>
      <c r="H476">
        <v>163</v>
      </c>
    </row>
    <row r="477" spans="1:8" ht="12.75">
      <c r="A477" s="5">
        <v>38698</v>
      </c>
      <c r="B477">
        <v>74.25</v>
      </c>
      <c r="C477">
        <v>168</v>
      </c>
      <c r="D477">
        <v>351</v>
      </c>
      <c r="E477">
        <v>120.5</v>
      </c>
      <c r="F477">
        <v>72</v>
      </c>
      <c r="G477">
        <v>27.4</v>
      </c>
      <c r="H477">
        <v>162</v>
      </c>
    </row>
    <row r="478" spans="1:8" ht="12.75">
      <c r="A478" s="5">
        <v>38695</v>
      </c>
      <c r="B478">
        <v>73.5</v>
      </c>
      <c r="C478">
        <v>166</v>
      </c>
      <c r="D478">
        <v>352.5</v>
      </c>
      <c r="E478">
        <v>123</v>
      </c>
      <c r="F478">
        <v>73</v>
      </c>
      <c r="G478">
        <v>27.7</v>
      </c>
      <c r="H478">
        <v>161</v>
      </c>
    </row>
    <row r="479" spans="1:8" ht="12.75">
      <c r="A479" s="5">
        <v>38694</v>
      </c>
      <c r="B479">
        <v>72.5</v>
      </c>
      <c r="C479">
        <v>167</v>
      </c>
      <c r="D479">
        <v>352.5</v>
      </c>
      <c r="E479">
        <v>123</v>
      </c>
      <c r="F479">
        <v>71.75</v>
      </c>
      <c r="G479">
        <v>27.8</v>
      </c>
      <c r="H479">
        <v>160</v>
      </c>
    </row>
    <row r="480" spans="1:8" ht="12.75">
      <c r="A480" s="5">
        <v>38693</v>
      </c>
      <c r="B480">
        <v>72.75</v>
      </c>
      <c r="C480">
        <v>166</v>
      </c>
      <c r="D480">
        <v>352.5</v>
      </c>
      <c r="E480">
        <v>122.5</v>
      </c>
      <c r="F480">
        <v>71.75</v>
      </c>
      <c r="G480">
        <v>27.9</v>
      </c>
      <c r="H480">
        <v>162</v>
      </c>
    </row>
    <row r="481" spans="1:8" ht="12.75">
      <c r="A481" s="5">
        <v>38692</v>
      </c>
      <c r="B481">
        <v>72.75</v>
      </c>
      <c r="C481">
        <v>168</v>
      </c>
      <c r="D481">
        <v>353</v>
      </c>
      <c r="E481">
        <v>123</v>
      </c>
      <c r="F481">
        <v>72.25</v>
      </c>
      <c r="G481">
        <v>27.8</v>
      </c>
      <c r="H481">
        <v>161.5</v>
      </c>
    </row>
    <row r="482" spans="1:8" ht="12.75">
      <c r="A482" s="5">
        <v>38691</v>
      </c>
      <c r="B482">
        <v>72.75</v>
      </c>
      <c r="C482">
        <v>168</v>
      </c>
      <c r="D482">
        <v>350</v>
      </c>
      <c r="E482">
        <v>123</v>
      </c>
      <c r="F482">
        <v>72.5</v>
      </c>
      <c r="G482">
        <v>26.8</v>
      </c>
      <c r="H482">
        <v>158.5</v>
      </c>
    </row>
    <row r="483" spans="1:8" ht="12.75">
      <c r="A483" s="5">
        <v>38688</v>
      </c>
      <c r="B483">
        <v>73.5</v>
      </c>
      <c r="C483">
        <v>168</v>
      </c>
      <c r="D483">
        <v>351.5</v>
      </c>
      <c r="E483">
        <v>122.5</v>
      </c>
      <c r="F483">
        <v>72.25</v>
      </c>
      <c r="G483">
        <v>27.2</v>
      </c>
      <c r="H483">
        <v>157.5</v>
      </c>
    </row>
    <row r="484" spans="1:8" ht="12.75">
      <c r="A484" s="5">
        <v>38687</v>
      </c>
      <c r="B484">
        <v>73</v>
      </c>
      <c r="C484">
        <v>163</v>
      </c>
      <c r="D484">
        <v>355</v>
      </c>
      <c r="E484">
        <v>122</v>
      </c>
      <c r="F484">
        <v>71</v>
      </c>
      <c r="G484">
        <v>27</v>
      </c>
      <c r="H484">
        <v>155.5</v>
      </c>
    </row>
    <row r="485" spans="1:8" ht="12.75">
      <c r="A485" s="5">
        <v>38686</v>
      </c>
      <c r="B485">
        <v>70.75</v>
      </c>
      <c r="C485">
        <v>161</v>
      </c>
      <c r="D485">
        <v>356</v>
      </c>
      <c r="E485">
        <v>119.5</v>
      </c>
      <c r="F485">
        <v>69</v>
      </c>
      <c r="G485">
        <v>26.4</v>
      </c>
      <c r="H485">
        <v>153.5</v>
      </c>
    </row>
    <row r="486" spans="1:8" ht="12.75">
      <c r="A486" s="5">
        <v>38685</v>
      </c>
      <c r="B486">
        <v>70.25</v>
      </c>
      <c r="C486">
        <v>161</v>
      </c>
      <c r="D486">
        <v>359</v>
      </c>
      <c r="E486">
        <v>121</v>
      </c>
      <c r="F486">
        <v>69.25</v>
      </c>
      <c r="G486">
        <v>26.6</v>
      </c>
      <c r="H486">
        <v>151</v>
      </c>
    </row>
    <row r="487" spans="1:8" ht="12.75">
      <c r="A487" s="5">
        <v>38684</v>
      </c>
      <c r="B487">
        <v>69.75</v>
      </c>
      <c r="C487">
        <v>160</v>
      </c>
      <c r="D487">
        <v>358</v>
      </c>
      <c r="E487">
        <v>122</v>
      </c>
      <c r="F487">
        <v>69.5</v>
      </c>
      <c r="G487">
        <v>26.8</v>
      </c>
      <c r="H487">
        <v>151.5</v>
      </c>
    </row>
    <row r="488" spans="1:8" ht="12.75">
      <c r="A488" s="5">
        <v>38681</v>
      </c>
      <c r="B488">
        <v>70.5</v>
      </c>
      <c r="C488">
        <v>158.5</v>
      </c>
      <c r="D488">
        <v>358.5</v>
      </c>
      <c r="E488">
        <v>120.5</v>
      </c>
      <c r="F488">
        <v>68.75</v>
      </c>
      <c r="G488">
        <v>26.7</v>
      </c>
      <c r="H488">
        <v>153</v>
      </c>
    </row>
    <row r="489" spans="1:8" ht="12.75">
      <c r="A489" s="5">
        <v>38680</v>
      </c>
      <c r="B489">
        <v>70.25</v>
      </c>
      <c r="C489">
        <v>159.5</v>
      </c>
      <c r="D489">
        <v>359</v>
      </c>
      <c r="E489">
        <v>119</v>
      </c>
      <c r="F489">
        <v>68.5</v>
      </c>
      <c r="G489">
        <v>26.7</v>
      </c>
      <c r="H489">
        <v>153</v>
      </c>
    </row>
    <row r="490" spans="1:8" ht="12.75">
      <c r="A490" s="5">
        <v>38679</v>
      </c>
      <c r="B490">
        <v>71</v>
      </c>
      <c r="C490">
        <v>163.5</v>
      </c>
      <c r="D490">
        <v>364</v>
      </c>
      <c r="E490">
        <v>118.5</v>
      </c>
      <c r="F490">
        <v>69</v>
      </c>
      <c r="G490">
        <v>26.8</v>
      </c>
      <c r="H490">
        <v>152</v>
      </c>
    </row>
    <row r="491" spans="1:8" ht="12.75">
      <c r="A491" s="5">
        <v>38678</v>
      </c>
      <c r="B491">
        <v>70.5</v>
      </c>
      <c r="C491">
        <v>162</v>
      </c>
      <c r="D491">
        <v>362</v>
      </c>
      <c r="E491">
        <v>116.5</v>
      </c>
      <c r="F491">
        <v>68.5</v>
      </c>
      <c r="G491">
        <v>26.8</v>
      </c>
      <c r="H491">
        <v>153</v>
      </c>
    </row>
    <row r="492" spans="1:8" ht="12.75">
      <c r="A492" s="5">
        <v>38677</v>
      </c>
      <c r="B492">
        <v>69.25</v>
      </c>
      <c r="C492">
        <v>161.5</v>
      </c>
      <c r="D492">
        <v>364</v>
      </c>
      <c r="E492">
        <v>117</v>
      </c>
      <c r="F492">
        <v>68.5</v>
      </c>
      <c r="G492">
        <v>27.3</v>
      </c>
      <c r="H492">
        <v>151.5</v>
      </c>
    </row>
    <row r="493" spans="1:8" ht="12.75">
      <c r="A493" s="5">
        <v>38674</v>
      </c>
      <c r="B493">
        <v>68.5</v>
      </c>
      <c r="C493">
        <v>161</v>
      </c>
      <c r="D493">
        <v>357</v>
      </c>
      <c r="E493">
        <v>117.5</v>
      </c>
      <c r="F493">
        <v>68</v>
      </c>
      <c r="G493">
        <v>27.2</v>
      </c>
      <c r="H493">
        <v>148.5</v>
      </c>
    </row>
    <row r="494" spans="1:8" ht="12.75">
      <c r="A494" s="5">
        <v>38673</v>
      </c>
      <c r="B494">
        <v>67.5</v>
      </c>
      <c r="C494">
        <v>157.5</v>
      </c>
      <c r="D494">
        <v>348.5</v>
      </c>
      <c r="E494">
        <v>117</v>
      </c>
      <c r="F494">
        <v>67</v>
      </c>
      <c r="G494">
        <v>26.8</v>
      </c>
      <c r="H494">
        <v>149.5</v>
      </c>
    </row>
    <row r="495" spans="1:8" ht="12.75">
      <c r="A495" s="5">
        <v>38672</v>
      </c>
      <c r="B495">
        <v>67.5</v>
      </c>
      <c r="C495">
        <v>158</v>
      </c>
      <c r="D495">
        <v>353</v>
      </c>
      <c r="E495">
        <v>118</v>
      </c>
      <c r="F495">
        <v>66.5</v>
      </c>
      <c r="G495">
        <v>26.9</v>
      </c>
      <c r="H495">
        <v>146.5</v>
      </c>
    </row>
    <row r="496" spans="1:8" ht="12.75">
      <c r="A496" s="5">
        <v>38671</v>
      </c>
      <c r="B496">
        <v>68</v>
      </c>
      <c r="C496">
        <v>160</v>
      </c>
      <c r="D496">
        <v>357</v>
      </c>
      <c r="E496">
        <v>118</v>
      </c>
      <c r="F496">
        <v>66.5</v>
      </c>
      <c r="G496">
        <v>26.7</v>
      </c>
      <c r="H496">
        <v>145.5</v>
      </c>
    </row>
    <row r="497" spans="1:8" ht="12.75">
      <c r="A497" s="5">
        <v>38670</v>
      </c>
      <c r="B497">
        <v>67.75</v>
      </c>
      <c r="C497">
        <v>160</v>
      </c>
      <c r="D497">
        <v>353</v>
      </c>
      <c r="E497">
        <v>116.5</v>
      </c>
      <c r="F497">
        <v>67.75</v>
      </c>
      <c r="G497">
        <v>26.8</v>
      </c>
      <c r="H497">
        <v>142.5</v>
      </c>
    </row>
    <row r="498" spans="1:8" ht="12.75">
      <c r="A498" s="5">
        <v>38667</v>
      </c>
      <c r="B498">
        <v>66.75</v>
      </c>
      <c r="C498">
        <v>159</v>
      </c>
      <c r="D498">
        <v>351.5</v>
      </c>
      <c r="E498">
        <v>116.5</v>
      </c>
      <c r="F498">
        <v>68</v>
      </c>
      <c r="G498">
        <v>26.7</v>
      </c>
      <c r="H498">
        <v>145</v>
      </c>
    </row>
    <row r="499" spans="1:8" ht="12.75">
      <c r="A499" s="5">
        <v>38666</v>
      </c>
      <c r="B499">
        <v>66</v>
      </c>
      <c r="C499">
        <v>156</v>
      </c>
      <c r="D499">
        <v>347</v>
      </c>
      <c r="E499">
        <v>114.5</v>
      </c>
      <c r="F499">
        <v>66.5</v>
      </c>
      <c r="G499">
        <v>26.6</v>
      </c>
      <c r="H499">
        <v>147</v>
      </c>
    </row>
    <row r="500" spans="1:8" ht="12.75">
      <c r="A500" s="5">
        <v>38665</v>
      </c>
      <c r="B500">
        <v>63.75</v>
      </c>
      <c r="C500">
        <v>156</v>
      </c>
      <c r="D500">
        <v>348</v>
      </c>
      <c r="E500">
        <v>116.5</v>
      </c>
      <c r="F500">
        <v>66.25</v>
      </c>
      <c r="G500">
        <v>26.5</v>
      </c>
      <c r="H500">
        <v>146</v>
      </c>
    </row>
    <row r="501" spans="1:8" ht="12.75">
      <c r="A501" s="5">
        <v>38664</v>
      </c>
      <c r="B501">
        <v>63.5</v>
      </c>
      <c r="C501">
        <v>158</v>
      </c>
      <c r="D501">
        <v>349.5</v>
      </c>
      <c r="E501">
        <v>113.5</v>
      </c>
      <c r="F501">
        <v>65.75</v>
      </c>
      <c r="G501">
        <v>26.5</v>
      </c>
      <c r="H501">
        <v>142.5</v>
      </c>
    </row>
    <row r="502" spans="1:8" ht="12.75">
      <c r="A502" s="5">
        <v>38663</v>
      </c>
      <c r="B502">
        <v>64.25</v>
      </c>
      <c r="C502">
        <v>158</v>
      </c>
      <c r="D502">
        <v>355</v>
      </c>
      <c r="E502">
        <v>113</v>
      </c>
      <c r="F502">
        <v>66.25</v>
      </c>
      <c r="G502">
        <v>26.7</v>
      </c>
      <c r="H502">
        <v>144</v>
      </c>
    </row>
  </sheetData>
  <sheetProtection/>
  <printOptions/>
  <pageMargins left="0.75" right="0.75" top="1" bottom="1" header="0.5" footer="0.5"/>
  <pageSetup horizontalDpi="1200" verticalDpi="1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L21"/>
  <sheetViews>
    <sheetView tabSelected="1" zoomScalePageLayoutView="0" workbookViewId="0" topLeftCell="A1">
      <selection activeCell="L3" sqref="L3"/>
    </sheetView>
  </sheetViews>
  <sheetFormatPr defaultColWidth="9.140625" defaultRowHeight="12.75"/>
  <sheetData>
    <row r="1" spans="1:12" ht="12.75">
      <c r="A1" t="s">
        <v>45</v>
      </c>
      <c r="B1" t="s">
        <v>46</v>
      </c>
      <c r="C1" t="s">
        <v>47</v>
      </c>
      <c r="F1" t="s">
        <v>48</v>
      </c>
      <c r="G1" t="s">
        <v>49</v>
      </c>
      <c r="H1" t="s">
        <v>50</v>
      </c>
      <c r="J1" s="10" t="s">
        <v>56</v>
      </c>
      <c r="K1" s="10" t="s">
        <v>57</v>
      </c>
      <c r="L1" s="10" t="s">
        <v>58</v>
      </c>
    </row>
    <row r="2" spans="1:12" ht="12.75">
      <c r="A2" t="s">
        <v>6</v>
      </c>
      <c r="B2">
        <v>-0.020722939784321437</v>
      </c>
      <c r="C2">
        <v>9.803624244459447</v>
      </c>
      <c r="F2">
        <v>-0.1</v>
      </c>
      <c r="G2">
        <v>0.11130189912527283</v>
      </c>
      <c r="H2">
        <v>-0.8305594353714068</v>
      </c>
      <c r="J2">
        <v>20</v>
      </c>
      <c r="K2">
        <v>-0.1</v>
      </c>
      <c r="L2" s="10">
        <v>0.1</v>
      </c>
    </row>
    <row r="3" spans="1:8" ht="12.75">
      <c r="A3" t="s">
        <v>7</v>
      </c>
      <c r="B3">
        <v>-0.016218045635919595</v>
      </c>
      <c r="C3">
        <v>4.856213329134765</v>
      </c>
      <c r="F3">
        <v>-0.08947368421052632</v>
      </c>
      <c r="G3">
        <v>0.09516806608028057</v>
      </c>
      <c r="H3">
        <v>-0.7454086498561698</v>
      </c>
    </row>
    <row r="4" spans="1:8" ht="12.75">
      <c r="A4" t="s">
        <v>8</v>
      </c>
      <c r="B4">
        <v>0.45078386531067804</v>
      </c>
      <c r="C4">
        <v>-1.4432575517515633</v>
      </c>
      <c r="F4">
        <v>-0.07894736842105263</v>
      </c>
      <c r="G4">
        <v>0.08082688115139858</v>
      </c>
      <c r="H4">
        <v>-0.6602578643409329</v>
      </c>
    </row>
    <row r="5" spans="1:8" ht="12.75">
      <c r="A5" t="s">
        <v>9</v>
      </c>
      <c r="B5">
        <v>0.1542630857045588</v>
      </c>
      <c r="C5">
        <v>-3.1292220843973095</v>
      </c>
      <c r="F5">
        <v>-0.06842105263157894</v>
      </c>
      <c r="G5">
        <v>0.06827834433862683</v>
      </c>
      <c r="H5">
        <v>-0.5751070788256961</v>
      </c>
    </row>
    <row r="6" spans="1:8" ht="12.75">
      <c r="A6" t="s">
        <v>10</v>
      </c>
      <c r="B6">
        <v>-0.085167613903912</v>
      </c>
      <c r="C6">
        <v>-1.868124884414392</v>
      </c>
      <c r="F6">
        <v>-0.057894736842105256</v>
      </c>
      <c r="G6">
        <v>0.05752245564196532</v>
      </c>
      <c r="H6">
        <v>-0.48995629331045926</v>
      </c>
    </row>
    <row r="7" spans="1:8" ht="12.75">
      <c r="A7" t="s">
        <v>39</v>
      </c>
      <c r="B7">
        <v>0.13001708185719904</v>
      </c>
      <c r="C7">
        <v>-4.102837907635298</v>
      </c>
      <c r="F7">
        <v>-0.047368421052631574</v>
      </c>
      <c r="G7">
        <v>0.04855921506141408</v>
      </c>
      <c r="H7">
        <v>-0.4048055077952224</v>
      </c>
    </row>
    <row r="8" spans="1:8" ht="12.75">
      <c r="A8" t="s">
        <v>31</v>
      </c>
      <c r="B8">
        <v>0.3870445664517172</v>
      </c>
      <c r="C8">
        <v>-3.1163951453956478</v>
      </c>
      <c r="F8">
        <v>-0.03684210526315789</v>
      </c>
      <c r="G8">
        <v>0.04138862259697308</v>
      </c>
      <c r="H8">
        <v>-0.3196547222799856</v>
      </c>
    </row>
    <row r="9" spans="6:8" ht="12.75">
      <c r="F9">
        <v>-0.02631578947368421</v>
      </c>
      <c r="G9">
        <v>0.036010678248642354</v>
      </c>
      <c r="H9">
        <v>-0.2345039367647487</v>
      </c>
    </row>
    <row r="10" spans="6:8" ht="12.75">
      <c r="F10">
        <v>-0.015789473684210527</v>
      </c>
      <c r="G10">
        <v>0.032425382016421846</v>
      </c>
      <c r="H10">
        <v>-0.1493531512495119</v>
      </c>
    </row>
    <row r="11" spans="6:8" ht="12.75">
      <c r="F11">
        <v>-0.005263157894736843</v>
      </c>
      <c r="G11">
        <v>0.0306327339003116</v>
      </c>
      <c r="H11">
        <v>-0.06420236573427503</v>
      </c>
    </row>
    <row r="12" spans="6:8" ht="12.75">
      <c r="F12">
        <v>0.005263157894736841</v>
      </c>
      <c r="G12">
        <v>0.030632733900311588</v>
      </c>
      <c r="H12">
        <v>0.020948419780961815</v>
      </c>
    </row>
    <row r="13" spans="6:8" ht="12.75">
      <c r="F13">
        <v>0.015789473684210527</v>
      </c>
      <c r="G13">
        <v>0.032425382016421846</v>
      </c>
      <c r="H13">
        <v>0.1060992052961987</v>
      </c>
    </row>
    <row r="14" spans="6:8" ht="12.75">
      <c r="F14">
        <v>0.02631578947368421</v>
      </c>
      <c r="G14">
        <v>0.03601067824864234</v>
      </c>
      <c r="H14">
        <v>0.19124999081143554</v>
      </c>
    </row>
    <row r="15" spans="6:8" ht="12.75">
      <c r="F15">
        <v>0.03684210526315789</v>
      </c>
      <c r="G15">
        <v>0.04138862259697309</v>
      </c>
      <c r="H15">
        <v>0.27640077632667237</v>
      </c>
    </row>
    <row r="16" spans="6:8" ht="12.75">
      <c r="F16">
        <v>0.047368421052631574</v>
      </c>
      <c r="G16">
        <v>0.04855921506141407</v>
      </c>
      <c r="H16">
        <v>0.36155156184190923</v>
      </c>
    </row>
    <row r="17" spans="6:8" ht="12.75">
      <c r="F17">
        <v>0.057894736842105256</v>
      </c>
      <c r="G17">
        <v>0.05752245564196533</v>
      </c>
      <c r="H17">
        <v>0.446702347357146</v>
      </c>
    </row>
    <row r="18" spans="6:8" ht="12.75">
      <c r="F18">
        <v>0.06842105263157894</v>
      </c>
      <c r="G18">
        <v>0.06827834433862681</v>
      </c>
      <c r="H18">
        <v>0.531853132872383</v>
      </c>
    </row>
    <row r="19" spans="6:8" ht="12.75">
      <c r="F19">
        <v>0.07894736842105263</v>
      </c>
      <c r="G19">
        <v>0.08082688115139858</v>
      </c>
      <c r="H19">
        <v>0.6170039183876198</v>
      </c>
    </row>
    <row r="20" spans="6:8" ht="12.75">
      <c r="F20">
        <v>0.08947368421052632</v>
      </c>
      <c r="G20">
        <v>0.09516806608028056</v>
      </c>
      <c r="H20">
        <v>0.7021547039028567</v>
      </c>
    </row>
    <row r="21" spans="6:8" ht="12.75">
      <c r="F21">
        <v>0.1</v>
      </c>
      <c r="G21">
        <v>0.11130189912527283</v>
      </c>
      <c r="H21">
        <v>0.7873054894180938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R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28125" style="0" bestFit="1" customWidth="1"/>
    <col min="2" max="2" width="9.140625" style="6" customWidth="1"/>
    <col min="4" max="4" width="15.8515625" style="6" bestFit="1" customWidth="1"/>
    <col min="5" max="5" width="3.8515625" style="0" bestFit="1" customWidth="1"/>
    <col min="6" max="6" width="9.8515625" style="0" bestFit="1" customWidth="1"/>
  </cols>
  <sheetData>
    <row r="1" spans="2:13" ht="12.75">
      <c r="B1" s="6" t="s">
        <v>34</v>
      </c>
      <c r="D1" s="6" t="s">
        <v>35</v>
      </c>
      <c r="F1" t="s">
        <v>36</v>
      </c>
      <c r="M1" t="s">
        <v>37</v>
      </c>
    </row>
    <row r="2" spans="6:18" ht="12.75"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39</v>
      </c>
      <c r="M2" t="s">
        <v>6</v>
      </c>
      <c r="N2" t="s">
        <v>7</v>
      </c>
      <c r="O2" t="s">
        <v>8</v>
      </c>
      <c r="P2" t="s">
        <v>9</v>
      </c>
      <c r="Q2" t="s">
        <v>10</v>
      </c>
      <c r="R2" t="s">
        <v>39</v>
      </c>
    </row>
    <row r="3" spans="1:18" ht="12.75">
      <c r="A3" t="s">
        <v>6</v>
      </c>
      <c r="B3" s="6">
        <v>0.5458375271900293</v>
      </c>
      <c r="D3" s="6">
        <v>0.2968013477266293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M3">
        <v>0.08809104001234352</v>
      </c>
      <c r="N3">
        <v>0.06447830189917658</v>
      </c>
      <c r="O3">
        <v>0.031794617283532514</v>
      </c>
      <c r="P3">
        <v>0.049402411610018</v>
      </c>
      <c r="Q3">
        <v>0.065677104255685</v>
      </c>
      <c r="R3">
        <v>0.03908775742944395</v>
      </c>
    </row>
    <row r="4" spans="1:18" ht="12.75">
      <c r="A4" t="s">
        <v>7</v>
      </c>
      <c r="B4" s="6">
        <v>0.5751528276541515</v>
      </c>
      <c r="D4" s="6">
        <v>0.3580661713098543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M4">
        <v>0.06447830189917658</v>
      </c>
      <c r="N4">
        <v>0.12821138303649793</v>
      </c>
      <c r="O4">
        <v>0.035244975305627264</v>
      </c>
      <c r="P4">
        <v>0.05395940494944385</v>
      </c>
      <c r="Q4">
        <v>0.08174228249336865</v>
      </c>
      <c r="R4">
        <v>0.03981706269382536</v>
      </c>
    </row>
    <row r="5" spans="1:18" ht="12.75">
      <c r="A5" t="s">
        <v>8</v>
      </c>
      <c r="B5" s="6">
        <v>0.06909977114504069</v>
      </c>
      <c r="D5" s="6">
        <v>0.21825861295192436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M5">
        <v>0.031794617283532514</v>
      </c>
      <c r="N5">
        <v>0.035244975305627264</v>
      </c>
      <c r="O5">
        <v>0.047636822127697924</v>
      </c>
      <c r="P5">
        <v>0.028370893506298407</v>
      </c>
      <c r="Q5">
        <v>0.03541584489533743</v>
      </c>
      <c r="R5">
        <v>0.02196902656626014</v>
      </c>
    </row>
    <row r="6" spans="1:18" ht="12.75">
      <c r="A6" t="s">
        <v>9</v>
      </c>
      <c r="B6" s="6">
        <v>0.08070132335155723</v>
      </c>
      <c r="D6" s="6">
        <v>0.2827169149943474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M6">
        <v>0.049402411610018</v>
      </c>
      <c r="N6">
        <v>0.05395940494944385</v>
      </c>
      <c r="O6">
        <v>0.028370893506298407</v>
      </c>
      <c r="P6">
        <v>0.07992885402392107</v>
      </c>
      <c r="Q6">
        <v>0.06405007493531704</v>
      </c>
      <c r="R6">
        <v>0.03308535699540769</v>
      </c>
    </row>
    <row r="7" spans="1:18" ht="12.75">
      <c r="A7" t="s">
        <v>10</v>
      </c>
      <c r="B7" s="6">
        <v>0.24483755624142664</v>
      </c>
      <c r="D7" s="6">
        <v>0.34199880560219925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M7">
        <v>0.065677104255685</v>
      </c>
      <c r="N7">
        <v>0.08174228249336865</v>
      </c>
      <c r="O7">
        <v>0.03541584489533743</v>
      </c>
      <c r="P7">
        <v>0.06405007493531704</v>
      </c>
      <c r="Q7">
        <v>0.11696318303333086</v>
      </c>
      <c r="R7">
        <v>0.044284872399303496</v>
      </c>
    </row>
    <row r="8" spans="1:18" ht="12.75">
      <c r="A8" t="s">
        <v>39</v>
      </c>
      <c r="B8" s="6">
        <v>-0.17735635701198646</v>
      </c>
      <c r="D8" s="6">
        <v>0.3224873688598121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M8">
        <v>0.03908775742944395</v>
      </c>
      <c r="N8">
        <v>0.03981706269382536</v>
      </c>
      <c r="O8">
        <v>0.02196902656626014</v>
      </c>
      <c r="P8">
        <v>0.03308535699540769</v>
      </c>
      <c r="Q8">
        <v>0.044284872399303496</v>
      </c>
      <c r="R8">
        <v>0.1039981030741245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"/>
  <dimension ref="A1:N65536"/>
  <sheetViews>
    <sheetView zoomScalePageLayoutView="0" workbookViewId="0" topLeftCell="A4">
      <selection activeCell="K25" sqref="K25"/>
    </sheetView>
  </sheetViews>
  <sheetFormatPr defaultColWidth="9.140625" defaultRowHeight="12.75"/>
  <cols>
    <col min="1" max="1" width="15.421875" style="0" bestFit="1" customWidth="1"/>
    <col min="11" max="11" width="10.140625" style="0" bestFit="1" customWidth="1"/>
    <col min="13" max="13" width="10.140625" style="0" bestFit="1" customWidth="1"/>
  </cols>
  <sheetData>
    <row r="1" spans="1:2" ht="12.75">
      <c r="A1" t="s">
        <v>13</v>
      </c>
      <c r="B1" t="s">
        <v>14</v>
      </c>
    </row>
    <row r="2" ht="12.75">
      <c r="A2" s="2"/>
    </row>
    <row r="3" ht="12.75">
      <c r="A3" s="2"/>
    </row>
    <row r="4" ht="12.75">
      <c r="A4" s="2"/>
    </row>
    <row r="5" ht="12.75">
      <c r="A5" s="2"/>
    </row>
    <row r="6" ht="12.75">
      <c r="A6" s="2"/>
    </row>
    <row r="7" ht="12.75">
      <c r="A7" s="2"/>
    </row>
    <row r="8" ht="12.75">
      <c r="A8" s="2"/>
    </row>
    <row r="9" ht="12.75">
      <c r="A9" s="2"/>
    </row>
    <row r="10" ht="12.75">
      <c r="A10" s="2"/>
    </row>
    <row r="11" ht="12.75">
      <c r="A11" s="2"/>
    </row>
    <row r="12" ht="12.75">
      <c r="A12" s="2"/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spans="1:14" ht="12.75">
      <c r="A22" s="2"/>
      <c r="N22" t="s">
        <v>44</v>
      </c>
    </row>
    <row r="23" ht="12.75">
      <c r="A23" s="2"/>
    </row>
    <row r="24" ht="12.75">
      <c r="A24" s="2"/>
    </row>
    <row r="25" spans="1:13" ht="12.75">
      <c r="A25" s="2"/>
      <c r="K25" s="4" t="e">
        <f>_XLL.RTGET("IDN_SELECTFEED","TLSN002600A0.ST","EXPIRE DATE")</f>
        <v>#NAME?</v>
      </c>
      <c r="M25" s="7" t="e">
        <f ca="1">K25-TODAY()</f>
        <v>#NAME?</v>
      </c>
    </row>
    <row r="26" ht="12.75">
      <c r="A26" s="2"/>
    </row>
    <row r="27" spans="1:13" ht="12.75">
      <c r="A27" s="2"/>
      <c r="M27" t="e">
        <f>_XLL.RTGET("IDN_SELECTFEED","QTLSN002600A0.ST")</f>
        <v>#NAME?</v>
      </c>
    </row>
    <row r="28" ht="12.75">
      <c r="A28" s="2"/>
    </row>
    <row r="29" ht="12.75">
      <c r="A29" s="2"/>
    </row>
    <row r="30" ht="12.75">
      <c r="A30" s="2"/>
    </row>
    <row r="31" spans="1:14" ht="12.75">
      <c r="A31" s="2"/>
      <c r="I31" t="e">
        <f>_XLL.RTGET("IDN_SELECTFEED","TLSN002600A0.ST","STRIKE PRICE")</f>
        <v>#NAME?</v>
      </c>
      <c r="N31" t="e">
        <f>_XLL.RTGET("IDN_SELECTFEED","TLSN002600A0.ST","LOT SIZE UNITS")</f>
        <v>#NAME?</v>
      </c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  <row r="269" ht="12.75">
      <c r="A269" s="2"/>
    </row>
    <row r="270" ht="12.75">
      <c r="A270" s="2"/>
    </row>
    <row r="271" ht="12.75">
      <c r="A271" s="2"/>
    </row>
    <row r="272" ht="12.75">
      <c r="A272" s="2"/>
    </row>
    <row r="273" ht="12.75">
      <c r="A273" s="2"/>
    </row>
    <row r="274" ht="12.75">
      <c r="A274" s="2"/>
    </row>
    <row r="275" ht="12.75">
      <c r="A275" s="2"/>
    </row>
    <row r="276" ht="12.75">
      <c r="A276" s="2"/>
    </row>
    <row r="277" ht="12.75">
      <c r="A277" s="2"/>
    </row>
    <row r="278" ht="12.75">
      <c r="A278" s="2"/>
    </row>
    <row r="279" ht="12.75">
      <c r="A279" s="2"/>
    </row>
    <row r="280" ht="12.75">
      <c r="A280" s="2"/>
    </row>
    <row r="281" ht="12.75">
      <c r="A281" s="2"/>
    </row>
    <row r="282" ht="12.75">
      <c r="A282" s="2"/>
    </row>
    <row r="283" ht="12.75">
      <c r="A283" s="2"/>
    </row>
    <row r="284" ht="12.75">
      <c r="A284" s="2"/>
    </row>
    <row r="285" ht="12.75">
      <c r="A285" s="2"/>
    </row>
    <row r="286" ht="12.75">
      <c r="A286" s="2"/>
    </row>
    <row r="287" ht="12.75">
      <c r="A287" s="2"/>
    </row>
    <row r="288" ht="12.75">
      <c r="A288" s="2"/>
    </row>
    <row r="289" ht="12.75">
      <c r="A289" s="2"/>
    </row>
    <row r="290" ht="12.75">
      <c r="A290" s="2"/>
    </row>
    <row r="291" ht="12.75">
      <c r="A291" s="2"/>
    </row>
    <row r="292" ht="12.75">
      <c r="A292" s="2"/>
    </row>
    <row r="293" ht="12.75">
      <c r="A293" s="2"/>
    </row>
    <row r="294" ht="12.75">
      <c r="A294" s="2"/>
    </row>
    <row r="295" ht="12.75">
      <c r="A295" s="2"/>
    </row>
    <row r="296" ht="12.75">
      <c r="A296" s="2"/>
    </row>
    <row r="297" ht="12.75">
      <c r="A297" s="2"/>
    </row>
    <row r="298" ht="12.75">
      <c r="A298" s="2"/>
    </row>
    <row r="299" ht="12.75">
      <c r="A299" s="2"/>
    </row>
    <row r="300" ht="12.75">
      <c r="A300" s="2"/>
    </row>
    <row r="301" ht="12.75">
      <c r="A301" s="2"/>
    </row>
    <row r="302" ht="12.75">
      <c r="A302" s="2"/>
    </row>
    <row r="303" ht="12.75">
      <c r="A303" s="2"/>
    </row>
    <row r="304" ht="12.75">
      <c r="A304" s="2"/>
    </row>
    <row r="305" ht="12.75">
      <c r="A305" s="2"/>
    </row>
    <row r="306" ht="12.75">
      <c r="A306" s="2"/>
    </row>
    <row r="307" ht="12.75">
      <c r="A307" s="2"/>
    </row>
    <row r="308" ht="12.75">
      <c r="A308" s="2"/>
    </row>
    <row r="309" ht="12.75">
      <c r="A309" s="2"/>
    </row>
    <row r="310" ht="12.75">
      <c r="A310" s="2"/>
    </row>
    <row r="311" ht="12.75">
      <c r="A311" s="2"/>
    </row>
    <row r="312" ht="12.75">
      <c r="A312" s="2"/>
    </row>
    <row r="313" ht="12.75">
      <c r="A313" s="2"/>
    </row>
    <row r="314" ht="12.75">
      <c r="A314" s="2"/>
    </row>
    <row r="315" ht="12.75">
      <c r="A315" s="2"/>
    </row>
    <row r="316" ht="12.75">
      <c r="A316" s="2"/>
    </row>
    <row r="317" ht="12.75">
      <c r="A317" s="2"/>
    </row>
    <row r="318" ht="12.75">
      <c r="A318" s="2"/>
    </row>
    <row r="319" ht="12.75">
      <c r="A319" s="2"/>
    </row>
    <row r="320" ht="12.75">
      <c r="A320" s="2"/>
    </row>
    <row r="321" ht="12.75">
      <c r="A321" s="2"/>
    </row>
    <row r="322" ht="12.75">
      <c r="A322" s="2"/>
    </row>
    <row r="323" ht="12.75">
      <c r="A323" s="2"/>
    </row>
    <row r="324" ht="12.75">
      <c r="A324" s="2"/>
    </row>
    <row r="325" ht="12.75">
      <c r="A325" s="2"/>
    </row>
    <row r="326" ht="12.75">
      <c r="A326" s="2"/>
    </row>
    <row r="327" ht="12.75">
      <c r="A327" s="2"/>
    </row>
    <row r="328" ht="12.75">
      <c r="A328" s="2"/>
    </row>
    <row r="329" ht="12.75">
      <c r="A329" s="2"/>
    </row>
    <row r="330" ht="12.75">
      <c r="A330" s="2"/>
    </row>
    <row r="331" ht="12.75">
      <c r="A331" s="2"/>
    </row>
    <row r="332" ht="12.75">
      <c r="A332" s="2"/>
    </row>
    <row r="333" ht="12.75">
      <c r="A333" s="2"/>
    </row>
    <row r="334" ht="12.75">
      <c r="A334" s="2"/>
    </row>
    <row r="335" ht="12.75">
      <c r="A335" s="2"/>
    </row>
    <row r="336" ht="12.75">
      <c r="A336" s="2"/>
    </row>
    <row r="337" ht="12.75">
      <c r="A337" s="2"/>
    </row>
    <row r="338" ht="12.75">
      <c r="A338" s="2"/>
    </row>
    <row r="339" ht="12.75">
      <c r="A339" s="2"/>
    </row>
    <row r="340" ht="12.75">
      <c r="A340" s="2"/>
    </row>
    <row r="341" ht="12.75">
      <c r="A341" s="2"/>
    </row>
    <row r="342" ht="12.75">
      <c r="A342" s="2"/>
    </row>
    <row r="343" ht="12.75">
      <c r="A343" s="2"/>
    </row>
    <row r="344" ht="12.75">
      <c r="A344" s="2"/>
    </row>
    <row r="345" ht="12.75">
      <c r="A345" s="2"/>
    </row>
    <row r="346" ht="12.75">
      <c r="A346" s="2"/>
    </row>
    <row r="347" ht="12.75">
      <c r="A347" s="2"/>
    </row>
    <row r="348" ht="12.75">
      <c r="A348" s="2"/>
    </row>
    <row r="349" ht="12.75">
      <c r="A349" s="2"/>
    </row>
    <row r="350" ht="12.75">
      <c r="A350" s="2"/>
    </row>
    <row r="351" ht="12.75">
      <c r="A351" s="2"/>
    </row>
    <row r="352" ht="12.75">
      <c r="A352" s="2"/>
    </row>
    <row r="353" ht="12.75">
      <c r="A353" s="2"/>
    </row>
    <row r="354" ht="12.75">
      <c r="A354" s="2"/>
    </row>
    <row r="355" ht="12.75">
      <c r="A355" s="2"/>
    </row>
    <row r="356" ht="12.75">
      <c r="A356" s="2"/>
    </row>
    <row r="357" ht="12.75">
      <c r="A357" s="2"/>
    </row>
    <row r="358" ht="12.75">
      <c r="A358" s="2"/>
    </row>
    <row r="359" ht="12.75">
      <c r="A359" s="2"/>
    </row>
    <row r="360" ht="12.75">
      <c r="A360" s="2"/>
    </row>
    <row r="361" ht="12.75">
      <c r="A361" s="2"/>
    </row>
    <row r="362" ht="12.75">
      <c r="A362" s="2"/>
    </row>
    <row r="363" ht="12.75">
      <c r="A363" s="2"/>
    </row>
    <row r="364" ht="12.75">
      <c r="A364" s="2"/>
    </row>
    <row r="365" ht="12.75">
      <c r="A365" s="2"/>
    </row>
    <row r="366" ht="12.75">
      <c r="A366" s="2"/>
    </row>
    <row r="367" ht="12.75">
      <c r="A367" s="2"/>
    </row>
    <row r="368" ht="12.75">
      <c r="A368" s="2"/>
    </row>
    <row r="369" ht="12.75">
      <c r="A369" s="2"/>
    </row>
    <row r="370" ht="12.75">
      <c r="A370" s="2"/>
    </row>
    <row r="371" ht="12.75">
      <c r="A371" s="2"/>
    </row>
    <row r="372" ht="12.75">
      <c r="A372" s="2"/>
    </row>
    <row r="373" ht="12.75">
      <c r="A373" s="2"/>
    </row>
    <row r="374" ht="12.75">
      <c r="A374" s="2"/>
    </row>
    <row r="375" ht="12.75">
      <c r="A375" s="2"/>
    </row>
    <row r="376" ht="12.75">
      <c r="A376" s="2"/>
    </row>
    <row r="377" ht="12.75">
      <c r="A377" s="2"/>
    </row>
    <row r="378" ht="12.75">
      <c r="A378" s="2"/>
    </row>
    <row r="379" ht="12.75">
      <c r="A379" s="2"/>
    </row>
    <row r="380" ht="12.75">
      <c r="A380" s="2"/>
    </row>
    <row r="381" ht="12.75">
      <c r="A381" s="2"/>
    </row>
    <row r="382" ht="12.75">
      <c r="A382" s="2"/>
    </row>
    <row r="383" ht="12.75">
      <c r="A383" s="2"/>
    </row>
    <row r="384" ht="12.75">
      <c r="A384" s="2"/>
    </row>
    <row r="385" ht="12.75">
      <c r="A385" s="2"/>
    </row>
    <row r="386" ht="12.75">
      <c r="A386" s="2"/>
    </row>
    <row r="387" ht="12.75">
      <c r="A387" s="2"/>
    </row>
    <row r="388" ht="12.75">
      <c r="A388" s="2"/>
    </row>
    <row r="389" ht="12.75">
      <c r="A389" s="2"/>
    </row>
    <row r="390" ht="12.75">
      <c r="A390" s="2"/>
    </row>
    <row r="391" ht="12.75">
      <c r="A391" s="2"/>
    </row>
    <row r="392" ht="12.75">
      <c r="A392" s="2"/>
    </row>
    <row r="393" ht="12.75">
      <c r="A393" s="2"/>
    </row>
    <row r="394" ht="12.75">
      <c r="A394" s="2"/>
    </row>
    <row r="395" ht="12.75">
      <c r="A395" s="2"/>
    </row>
    <row r="396" ht="12.75">
      <c r="A396" s="2"/>
    </row>
    <row r="397" ht="12.75">
      <c r="A397" s="2"/>
    </row>
    <row r="398" ht="12.75">
      <c r="A398" s="2"/>
    </row>
    <row r="399" ht="12.75">
      <c r="A399" s="2"/>
    </row>
    <row r="400" ht="12.75">
      <c r="A400" s="2"/>
    </row>
    <row r="401" ht="12.75">
      <c r="A401" s="2"/>
    </row>
    <row r="402" ht="12.75">
      <c r="A402" s="2"/>
    </row>
    <row r="403" ht="12.75">
      <c r="A403" s="2"/>
    </row>
    <row r="404" ht="12.75">
      <c r="A404" s="2"/>
    </row>
    <row r="405" ht="12.75">
      <c r="A405" s="2"/>
    </row>
    <row r="406" ht="12.75">
      <c r="A406" s="2"/>
    </row>
    <row r="407" ht="12.75">
      <c r="A407" s="2"/>
    </row>
    <row r="408" ht="12.75">
      <c r="A408" s="2"/>
    </row>
    <row r="409" ht="12.75">
      <c r="A409" s="2"/>
    </row>
    <row r="410" ht="12.75">
      <c r="A410" s="2"/>
    </row>
    <row r="411" ht="12.75">
      <c r="A411" s="2"/>
    </row>
    <row r="412" ht="12.75">
      <c r="A412" s="2"/>
    </row>
    <row r="413" ht="12.75">
      <c r="A413" s="2"/>
    </row>
    <row r="414" ht="12.75">
      <c r="A414" s="2"/>
    </row>
    <row r="415" ht="12.75">
      <c r="A415" s="2"/>
    </row>
    <row r="416" ht="12.75">
      <c r="A416" s="2"/>
    </row>
    <row r="417" ht="12.75">
      <c r="A417" s="2"/>
    </row>
    <row r="418" ht="12.75">
      <c r="A418" s="2"/>
    </row>
    <row r="419" ht="12.75">
      <c r="A419" s="2"/>
    </row>
    <row r="420" ht="12.75">
      <c r="A420" s="2"/>
    </row>
    <row r="421" ht="12.75">
      <c r="A421" s="2"/>
    </row>
    <row r="422" ht="12.75">
      <c r="A422" s="2"/>
    </row>
    <row r="423" ht="12.75">
      <c r="A423" s="2"/>
    </row>
    <row r="424" ht="12.75">
      <c r="A424" s="2"/>
    </row>
    <row r="425" ht="12.75">
      <c r="A425" s="2"/>
    </row>
    <row r="426" ht="12.75">
      <c r="A426" s="2"/>
    </row>
    <row r="427" ht="12.75">
      <c r="A427" s="2"/>
    </row>
    <row r="428" ht="12.75">
      <c r="A428" s="2"/>
    </row>
    <row r="429" ht="12.75">
      <c r="A429" s="2"/>
    </row>
    <row r="430" ht="12.75">
      <c r="A430" s="2"/>
    </row>
    <row r="431" ht="12.75">
      <c r="A431" s="2"/>
    </row>
    <row r="432" ht="12.75">
      <c r="A432" s="2"/>
    </row>
    <row r="433" ht="12.75">
      <c r="A433" s="2"/>
    </row>
    <row r="434" ht="12.75">
      <c r="A434" s="2"/>
    </row>
    <row r="435" ht="12.75">
      <c r="A435" s="2"/>
    </row>
    <row r="436" ht="12.75">
      <c r="A436" s="2"/>
    </row>
    <row r="437" ht="12.75">
      <c r="A437" s="2"/>
    </row>
    <row r="438" ht="12.75">
      <c r="A438" s="2"/>
    </row>
    <row r="439" ht="12.75">
      <c r="A439" s="2"/>
    </row>
    <row r="440" ht="12.75">
      <c r="A440" s="2"/>
    </row>
    <row r="441" ht="12.75">
      <c r="A441" s="2"/>
    </row>
    <row r="442" ht="12.75">
      <c r="A442" s="2"/>
    </row>
    <row r="443" ht="12.75">
      <c r="A443" s="2"/>
    </row>
    <row r="444" ht="12.75">
      <c r="A444" s="2"/>
    </row>
    <row r="445" ht="12.75">
      <c r="A445" s="2"/>
    </row>
    <row r="446" ht="12.75">
      <c r="A446" s="2"/>
    </row>
    <row r="447" ht="12.75">
      <c r="A447" s="2"/>
    </row>
    <row r="448" ht="12.75">
      <c r="A448" s="2"/>
    </row>
    <row r="449" ht="12.75">
      <c r="A449" s="2"/>
    </row>
    <row r="450" ht="12.75">
      <c r="A450" s="2"/>
    </row>
    <row r="451" ht="12.75">
      <c r="A451" s="2"/>
    </row>
    <row r="452" ht="12.75">
      <c r="A452" s="2"/>
    </row>
    <row r="453" ht="12.75">
      <c r="A453" s="2"/>
    </row>
    <row r="454" ht="12.75">
      <c r="A454" s="2"/>
    </row>
    <row r="455" ht="12.75">
      <c r="A455" s="2"/>
    </row>
    <row r="456" ht="12.75">
      <c r="A456" s="2"/>
    </row>
    <row r="457" ht="12.75">
      <c r="A457" s="2"/>
    </row>
    <row r="458" ht="12.75">
      <c r="A458" s="2"/>
    </row>
    <row r="459" ht="12.75">
      <c r="A459" s="2"/>
    </row>
    <row r="460" ht="12.75">
      <c r="A460" s="2"/>
    </row>
    <row r="461" ht="12.75">
      <c r="A461" s="2"/>
    </row>
    <row r="462" ht="12.75">
      <c r="A462" s="2"/>
    </row>
    <row r="463" ht="12.75">
      <c r="A463" s="2"/>
    </row>
    <row r="464" ht="12.75">
      <c r="A464" s="2"/>
    </row>
    <row r="465" ht="12.75">
      <c r="A465" s="2"/>
    </row>
    <row r="466" ht="12.75">
      <c r="A466" s="2"/>
    </row>
    <row r="467" ht="12.75">
      <c r="A467" s="2"/>
    </row>
    <row r="468" ht="12.75">
      <c r="A468" s="2"/>
    </row>
    <row r="469" ht="12.75">
      <c r="A469" s="2"/>
    </row>
    <row r="470" ht="12.75">
      <c r="A470" s="2"/>
    </row>
    <row r="471" ht="12.75">
      <c r="A471" s="2"/>
    </row>
    <row r="472" ht="12.75">
      <c r="A472" s="2"/>
    </row>
    <row r="473" ht="12.75">
      <c r="A473" s="2"/>
    </row>
    <row r="474" ht="12.75">
      <c r="A474" s="2"/>
    </row>
    <row r="475" ht="12.75">
      <c r="A475" s="2"/>
    </row>
    <row r="476" ht="12.75">
      <c r="A476" s="2"/>
    </row>
    <row r="477" ht="12.75">
      <c r="A477" s="2"/>
    </row>
    <row r="478" ht="12.75">
      <c r="A478" s="2"/>
    </row>
    <row r="479" ht="12.75">
      <c r="A479" s="2"/>
    </row>
    <row r="480" ht="12.75">
      <c r="A480" s="2"/>
    </row>
    <row r="481" ht="12.75">
      <c r="A481" s="2"/>
    </row>
    <row r="482" ht="12.75">
      <c r="A482" s="2"/>
    </row>
    <row r="483" ht="12.75">
      <c r="A483" s="2"/>
    </row>
    <row r="484" ht="12.75">
      <c r="A484" s="2"/>
    </row>
    <row r="485" ht="12.75">
      <c r="A485" s="2"/>
    </row>
    <row r="486" ht="12.75">
      <c r="A486" s="2"/>
    </row>
    <row r="487" ht="12.75">
      <c r="A487" s="2"/>
    </row>
    <row r="488" ht="12.75">
      <c r="A488" s="2"/>
    </row>
    <row r="489" ht="12.75">
      <c r="A489" s="2"/>
    </row>
    <row r="490" ht="12.75">
      <c r="A490" s="2"/>
    </row>
    <row r="491" ht="12.75">
      <c r="A491" s="2"/>
    </row>
    <row r="492" ht="12.75">
      <c r="A492" s="2"/>
    </row>
    <row r="493" ht="12.75">
      <c r="A493" s="2"/>
    </row>
    <row r="494" ht="12.75">
      <c r="A494" s="2"/>
    </row>
    <row r="495" ht="12.75">
      <c r="A495" s="2"/>
    </row>
    <row r="496" ht="12.75">
      <c r="A496" s="2"/>
    </row>
    <row r="497" ht="12.75">
      <c r="A497" s="2"/>
    </row>
    <row r="498" ht="12.75">
      <c r="A498" s="2"/>
    </row>
    <row r="499" ht="12.75">
      <c r="A499" s="2"/>
    </row>
    <row r="500" ht="12.75">
      <c r="A500" s="2"/>
    </row>
    <row r="501" ht="12.75">
      <c r="A501" s="2"/>
    </row>
    <row r="502" ht="12.75">
      <c r="A502" s="2"/>
    </row>
    <row r="503" ht="12.75">
      <c r="A503" s="2"/>
    </row>
    <row r="504" ht="12.75">
      <c r="A504" s="2"/>
    </row>
    <row r="505" ht="12.75">
      <c r="A505" s="2"/>
    </row>
    <row r="506" ht="12.75">
      <c r="A506" s="2"/>
    </row>
    <row r="507" ht="12.75">
      <c r="A507" s="2"/>
    </row>
    <row r="508" ht="12.75">
      <c r="A508" s="2"/>
    </row>
    <row r="509" ht="12.75">
      <c r="A509" s="2"/>
    </row>
    <row r="510" ht="12.75">
      <c r="A510" s="2"/>
    </row>
    <row r="511" ht="12.75">
      <c r="A511" s="2"/>
    </row>
    <row r="512" ht="12.75">
      <c r="A512" s="2"/>
    </row>
    <row r="513" ht="12.75">
      <c r="A513" s="2"/>
    </row>
    <row r="514" ht="12.75">
      <c r="A514" s="2"/>
    </row>
    <row r="515" ht="12.75">
      <c r="A515" s="2"/>
    </row>
    <row r="516" ht="12.75">
      <c r="A516" s="2"/>
    </row>
    <row r="517" ht="12.75">
      <c r="A517" s="2"/>
    </row>
    <row r="518" ht="12.75">
      <c r="A518" s="2"/>
    </row>
    <row r="519" ht="12.75">
      <c r="A519" s="2"/>
    </row>
    <row r="520" ht="12.75">
      <c r="A520" s="2"/>
    </row>
    <row r="521" ht="12.75">
      <c r="A521" s="2"/>
    </row>
    <row r="522" ht="12.75">
      <c r="A522" s="2"/>
    </row>
    <row r="523" ht="12.75">
      <c r="A523" s="2"/>
    </row>
    <row r="524" ht="12.75">
      <c r="A524" s="2"/>
    </row>
    <row r="525" ht="12.75">
      <c r="A525" s="2"/>
    </row>
    <row r="526" ht="12.75">
      <c r="A526" s="2"/>
    </row>
    <row r="527" ht="12.75">
      <c r="A527" s="2"/>
    </row>
    <row r="528" ht="12.75">
      <c r="A528" s="2"/>
    </row>
    <row r="529" ht="12.75">
      <c r="A529" s="2"/>
    </row>
    <row r="530" ht="12.75">
      <c r="A530" s="2"/>
    </row>
    <row r="531" ht="12.75">
      <c r="A531" s="2"/>
    </row>
    <row r="532" ht="12.75">
      <c r="A532" s="2"/>
    </row>
    <row r="533" ht="12.75">
      <c r="A533" s="2"/>
    </row>
    <row r="534" ht="12.75">
      <c r="A534" s="2"/>
    </row>
    <row r="535" ht="12.75">
      <c r="A535" s="2"/>
    </row>
    <row r="536" ht="12.75">
      <c r="A536" s="2"/>
    </row>
    <row r="537" ht="12.75">
      <c r="A537" s="2"/>
    </row>
    <row r="538" ht="12.75">
      <c r="A538" s="2"/>
    </row>
    <row r="539" ht="12.75">
      <c r="A539" s="2"/>
    </row>
    <row r="540" ht="12.75">
      <c r="A540" s="2"/>
    </row>
    <row r="541" ht="12.75">
      <c r="A541" s="2"/>
    </row>
    <row r="542" ht="12.75">
      <c r="A542" s="2"/>
    </row>
    <row r="543" ht="12.75">
      <c r="A543" s="2"/>
    </row>
    <row r="544" ht="12.75">
      <c r="A544" s="2"/>
    </row>
    <row r="545" ht="12.75">
      <c r="A545" s="2"/>
    </row>
    <row r="546" ht="12.75">
      <c r="A546" s="2"/>
    </row>
    <row r="547" ht="12.75">
      <c r="A547" s="2"/>
    </row>
    <row r="548" ht="12.75">
      <c r="A548" s="2"/>
    </row>
    <row r="549" ht="12.75">
      <c r="A549" s="2"/>
    </row>
    <row r="550" ht="12.75">
      <c r="A550" s="2"/>
    </row>
    <row r="551" ht="12.75">
      <c r="A551" s="2"/>
    </row>
    <row r="552" ht="12.75">
      <c r="A552" s="2"/>
    </row>
    <row r="553" ht="12.75">
      <c r="A553" s="2"/>
    </row>
    <row r="554" ht="12.75">
      <c r="A554" s="2"/>
    </row>
    <row r="555" ht="12.75">
      <c r="A555" s="2"/>
    </row>
    <row r="556" ht="12.75">
      <c r="A556" s="2"/>
    </row>
    <row r="557" ht="12.75">
      <c r="A557" s="2"/>
    </row>
    <row r="558" ht="12.75">
      <c r="A558" s="2"/>
    </row>
    <row r="559" ht="12.75">
      <c r="A559" s="2"/>
    </row>
    <row r="560" ht="12.75">
      <c r="A560" s="2"/>
    </row>
    <row r="561" ht="12.75">
      <c r="A561" s="2"/>
    </row>
    <row r="562" ht="12.75">
      <c r="A562" s="2"/>
    </row>
    <row r="563" ht="12.75">
      <c r="A563" s="2"/>
    </row>
    <row r="564" ht="12.75">
      <c r="A564" s="2"/>
    </row>
    <row r="565" ht="12.75">
      <c r="A565" s="2"/>
    </row>
    <row r="566" ht="12.75">
      <c r="A566" s="2"/>
    </row>
    <row r="567" ht="12.75">
      <c r="A567" s="2"/>
    </row>
    <row r="568" ht="12.75">
      <c r="A568" s="2"/>
    </row>
    <row r="569" ht="12.75">
      <c r="A569" s="2"/>
    </row>
    <row r="570" ht="12.75">
      <c r="A570" s="2"/>
    </row>
    <row r="571" ht="12.75">
      <c r="A571" s="2"/>
    </row>
    <row r="572" ht="12.75">
      <c r="A572" s="2"/>
    </row>
    <row r="573" ht="12.75">
      <c r="A573" s="2"/>
    </row>
    <row r="574" ht="12.75">
      <c r="A574" s="2"/>
    </row>
    <row r="575" ht="12.75">
      <c r="A575" s="2"/>
    </row>
    <row r="576" ht="12.75">
      <c r="A576" s="2"/>
    </row>
    <row r="577" ht="12.75">
      <c r="A577" s="2"/>
    </row>
    <row r="578" ht="12.75">
      <c r="A578" s="2"/>
    </row>
    <row r="579" ht="12.75">
      <c r="A579" s="2"/>
    </row>
    <row r="580" ht="12.75">
      <c r="A580" s="2"/>
    </row>
    <row r="581" ht="12.75">
      <c r="A581" s="2"/>
    </row>
    <row r="582" ht="12.75">
      <c r="A582" s="2"/>
    </row>
    <row r="583" ht="12.75">
      <c r="A583" s="2"/>
    </row>
    <row r="584" ht="12.75">
      <c r="A584" s="2"/>
    </row>
    <row r="585" ht="12.75">
      <c r="A585" s="2"/>
    </row>
    <row r="586" ht="12.75">
      <c r="A586" s="2"/>
    </row>
    <row r="587" ht="12.75">
      <c r="A587" s="2"/>
    </row>
    <row r="588" ht="12.75">
      <c r="A588" s="2"/>
    </row>
    <row r="589" ht="12.75">
      <c r="A589" s="2"/>
    </row>
    <row r="590" ht="12.75">
      <c r="A590" s="2"/>
    </row>
    <row r="591" ht="12.75">
      <c r="A591" s="2"/>
    </row>
    <row r="592" ht="12.75">
      <c r="A592" s="2"/>
    </row>
    <row r="593" ht="12.75">
      <c r="A593" s="2"/>
    </row>
    <row r="594" ht="12.75">
      <c r="A594" s="2"/>
    </row>
    <row r="595" ht="12.75">
      <c r="A595" s="2"/>
    </row>
    <row r="596" ht="12.75">
      <c r="A596" s="2"/>
    </row>
    <row r="597" ht="12.75">
      <c r="A597" s="2"/>
    </row>
    <row r="598" ht="12.75">
      <c r="A598" s="2"/>
    </row>
    <row r="599" ht="12.75">
      <c r="A599" s="2"/>
    </row>
    <row r="600" ht="12.75">
      <c r="A600" s="2"/>
    </row>
    <row r="601" ht="12.75">
      <c r="A601" s="2"/>
    </row>
    <row r="602" ht="12.75">
      <c r="A602" s="2"/>
    </row>
    <row r="603" ht="12.75">
      <c r="A603" s="2"/>
    </row>
    <row r="604" ht="12.75">
      <c r="A604" s="2"/>
    </row>
    <row r="605" ht="12.75">
      <c r="A605" s="2"/>
    </row>
    <row r="606" ht="12.75">
      <c r="A606" s="2"/>
    </row>
    <row r="607" ht="12.75">
      <c r="A607" s="2"/>
    </row>
    <row r="608" ht="12.75">
      <c r="A608" s="2"/>
    </row>
    <row r="609" ht="12.75">
      <c r="A609" s="2"/>
    </row>
    <row r="610" ht="12.75">
      <c r="A610" s="2"/>
    </row>
    <row r="611" ht="12.75">
      <c r="A611" s="2"/>
    </row>
    <row r="612" ht="12.75">
      <c r="A612" s="2"/>
    </row>
    <row r="613" ht="12.75">
      <c r="A613" s="2"/>
    </row>
    <row r="614" ht="12.75">
      <c r="A614" s="2"/>
    </row>
    <row r="615" ht="12.75">
      <c r="A615" s="2"/>
    </row>
    <row r="616" ht="12.75">
      <c r="A616" s="2"/>
    </row>
    <row r="617" ht="12.75">
      <c r="A617" s="2"/>
    </row>
    <row r="618" ht="12.75">
      <c r="A618" s="2"/>
    </row>
    <row r="619" ht="12.75">
      <c r="A619" s="2"/>
    </row>
    <row r="620" ht="12.75">
      <c r="A620" s="2"/>
    </row>
    <row r="621" ht="12.75">
      <c r="A621" s="2"/>
    </row>
    <row r="622" ht="12.75">
      <c r="A622" s="2"/>
    </row>
    <row r="623" ht="12.75">
      <c r="A623" s="2"/>
    </row>
    <row r="624" ht="12.75">
      <c r="A624" s="2"/>
    </row>
    <row r="625" ht="12.75">
      <c r="A625" s="2"/>
    </row>
    <row r="626" ht="12.75">
      <c r="A626" s="2"/>
    </row>
    <row r="627" ht="12.75">
      <c r="A627" s="2"/>
    </row>
    <row r="628" ht="12.75">
      <c r="A628" s="2"/>
    </row>
    <row r="629" ht="12.75">
      <c r="A629" s="2"/>
    </row>
    <row r="630" ht="12.75">
      <c r="A630" s="2"/>
    </row>
    <row r="631" ht="12.75">
      <c r="A631" s="2"/>
    </row>
    <row r="632" ht="12.75">
      <c r="A632" s="2"/>
    </row>
    <row r="633" ht="12.75">
      <c r="A633" s="2"/>
    </row>
    <row r="634" ht="12.75">
      <c r="A634" s="2"/>
    </row>
    <row r="635" ht="12.75">
      <c r="A635" s="2"/>
    </row>
    <row r="636" ht="12.75">
      <c r="A636" s="2"/>
    </row>
    <row r="637" ht="12.75">
      <c r="A637" s="2"/>
    </row>
    <row r="638" ht="12.75">
      <c r="A638" s="2"/>
    </row>
    <row r="639" ht="12.75">
      <c r="A639" s="2"/>
    </row>
    <row r="640" ht="12.75">
      <c r="A640" s="2"/>
    </row>
    <row r="641" ht="12.75">
      <c r="A641" s="2"/>
    </row>
    <row r="642" ht="12.75">
      <c r="A642" s="2"/>
    </row>
    <row r="643" ht="12.75">
      <c r="A643" s="2"/>
    </row>
    <row r="644" ht="12.75">
      <c r="A644" s="2"/>
    </row>
    <row r="645" ht="12.75">
      <c r="A645" s="2"/>
    </row>
    <row r="646" ht="12.75">
      <c r="A646" s="2"/>
    </row>
    <row r="647" ht="12.75">
      <c r="A647" s="2"/>
    </row>
    <row r="648" ht="12.75">
      <c r="A648" s="2"/>
    </row>
    <row r="649" ht="12.75">
      <c r="A649" s="2"/>
    </row>
    <row r="650" ht="12.75">
      <c r="A650" s="2"/>
    </row>
    <row r="651" ht="12.75">
      <c r="A651" s="2"/>
    </row>
    <row r="652" ht="12.75">
      <c r="A652" s="2"/>
    </row>
    <row r="653" ht="12.75">
      <c r="A653" s="2"/>
    </row>
    <row r="654" ht="12.75">
      <c r="A654" s="2"/>
    </row>
    <row r="655" ht="12.75">
      <c r="A655" s="2"/>
    </row>
    <row r="656" ht="12.75">
      <c r="A656" s="2"/>
    </row>
    <row r="657" ht="12.75">
      <c r="A657" s="2"/>
    </row>
    <row r="658" ht="12.75">
      <c r="A658" s="2"/>
    </row>
    <row r="659" ht="12.75">
      <c r="A659" s="2"/>
    </row>
    <row r="660" ht="12.75">
      <c r="A660" s="2"/>
    </row>
    <row r="661" ht="12.75">
      <c r="A661" s="2"/>
    </row>
    <row r="662" ht="12.75">
      <c r="A662" s="2"/>
    </row>
    <row r="663" ht="12.75">
      <c r="A663" s="2"/>
    </row>
    <row r="664" ht="12.75">
      <c r="A664" s="2"/>
    </row>
    <row r="665" ht="12.75">
      <c r="A665" s="2"/>
    </row>
    <row r="666" ht="12.75">
      <c r="A666" s="2"/>
    </row>
    <row r="667" ht="12.75">
      <c r="A667" s="2"/>
    </row>
    <row r="668" ht="12.75">
      <c r="A668" s="2"/>
    </row>
    <row r="669" ht="12.75">
      <c r="A669" s="2"/>
    </row>
    <row r="670" ht="12.75">
      <c r="A670" s="2"/>
    </row>
    <row r="671" ht="12.75">
      <c r="A671" s="2"/>
    </row>
    <row r="672" ht="12.75">
      <c r="A672" s="2"/>
    </row>
    <row r="673" ht="12.75">
      <c r="A673" s="2"/>
    </row>
    <row r="674" ht="12.75">
      <c r="A674" s="2"/>
    </row>
    <row r="675" ht="12.75">
      <c r="A675" s="2"/>
    </row>
    <row r="676" ht="12.75">
      <c r="A676" s="2"/>
    </row>
    <row r="677" ht="12.75">
      <c r="A677" s="2"/>
    </row>
    <row r="678" ht="12.75">
      <c r="A678" s="2"/>
    </row>
    <row r="679" ht="12.75">
      <c r="A679" s="2"/>
    </row>
    <row r="680" ht="12.75">
      <c r="A680" s="2"/>
    </row>
    <row r="681" ht="12.75">
      <c r="A681" s="2"/>
    </row>
    <row r="682" ht="12.75">
      <c r="A682" s="2"/>
    </row>
    <row r="683" ht="12.75">
      <c r="A683" s="2"/>
    </row>
    <row r="684" ht="12.75">
      <c r="A684" s="2"/>
    </row>
    <row r="685" ht="12.75">
      <c r="A685" s="2"/>
    </row>
    <row r="686" ht="12.75">
      <c r="A686" s="2"/>
    </row>
    <row r="687" ht="12.75">
      <c r="A687" s="2"/>
    </row>
    <row r="688" ht="12.75">
      <c r="A688" s="2"/>
    </row>
    <row r="689" ht="12.75">
      <c r="A689" s="2"/>
    </row>
    <row r="690" ht="12.75">
      <c r="A690" s="2"/>
    </row>
    <row r="691" ht="12.75">
      <c r="A691" s="2"/>
    </row>
    <row r="692" ht="12.75">
      <c r="A692" s="2"/>
    </row>
    <row r="693" ht="12.75">
      <c r="A693" s="2"/>
    </row>
    <row r="694" ht="12.75">
      <c r="A694" s="2"/>
    </row>
    <row r="695" ht="12.75">
      <c r="A695" s="2"/>
    </row>
    <row r="696" ht="12.75">
      <c r="A696" s="2"/>
    </row>
    <row r="697" ht="12.75">
      <c r="A697" s="2"/>
    </row>
    <row r="698" ht="12.75">
      <c r="A698" s="2"/>
    </row>
    <row r="699" ht="12.75">
      <c r="A699" s="2"/>
    </row>
    <row r="700" ht="12.75">
      <c r="A700" s="2"/>
    </row>
    <row r="701" ht="12.75">
      <c r="A701" s="2"/>
    </row>
    <row r="702" ht="12.75">
      <c r="A702" s="2"/>
    </row>
    <row r="703" ht="12.75">
      <c r="A703" s="2"/>
    </row>
    <row r="704" ht="12.75">
      <c r="A704" s="2"/>
    </row>
    <row r="705" ht="12.75">
      <c r="A705" s="2"/>
    </row>
    <row r="706" ht="12.75">
      <c r="A706" s="2"/>
    </row>
    <row r="707" ht="12.75">
      <c r="A707" s="2"/>
    </row>
    <row r="708" ht="12.75">
      <c r="A708" s="2"/>
    </row>
    <row r="709" ht="12.75">
      <c r="A709" s="2"/>
    </row>
    <row r="710" ht="12.75">
      <c r="A710" s="2"/>
    </row>
    <row r="711" ht="12.75">
      <c r="A711" s="2"/>
    </row>
    <row r="712" ht="12.75">
      <c r="A712" s="2"/>
    </row>
    <row r="713" ht="12.75">
      <c r="A713" s="2"/>
    </row>
    <row r="714" ht="12.75">
      <c r="A714" s="2"/>
    </row>
    <row r="715" ht="12.75">
      <c r="A715" s="2"/>
    </row>
    <row r="716" ht="12.75">
      <c r="A716" s="2"/>
    </row>
    <row r="717" ht="12.75">
      <c r="A717" s="2"/>
    </row>
    <row r="718" ht="12.75">
      <c r="A718" s="2"/>
    </row>
    <row r="719" ht="12.75">
      <c r="A719" s="2"/>
    </row>
    <row r="720" ht="12.75">
      <c r="A720" s="2"/>
    </row>
    <row r="721" ht="12.75">
      <c r="A721" s="2"/>
    </row>
    <row r="722" ht="12.75">
      <c r="A722" s="2"/>
    </row>
    <row r="723" ht="12.75">
      <c r="A723" s="2"/>
    </row>
    <row r="724" ht="12.75">
      <c r="A724" s="2"/>
    </row>
    <row r="725" ht="12.75">
      <c r="A725" s="2"/>
    </row>
    <row r="726" ht="12.75">
      <c r="A726" s="2"/>
    </row>
    <row r="727" ht="12.75">
      <c r="A727" s="2"/>
    </row>
    <row r="728" ht="12.75">
      <c r="A728" s="2"/>
    </row>
    <row r="729" ht="12.75">
      <c r="A729" s="2"/>
    </row>
    <row r="730" ht="12.75">
      <c r="A730" s="2"/>
    </row>
    <row r="731" ht="12.75">
      <c r="A731" s="2"/>
    </row>
    <row r="732" ht="12.75">
      <c r="A732" s="2"/>
    </row>
    <row r="733" ht="12.75">
      <c r="A733" s="2"/>
    </row>
    <row r="734" ht="12.75">
      <c r="A734" s="2"/>
    </row>
    <row r="735" ht="12.75">
      <c r="A735" s="2"/>
    </row>
    <row r="736" ht="12.75">
      <c r="A736" s="2"/>
    </row>
    <row r="737" ht="12.75">
      <c r="A737" s="2"/>
    </row>
    <row r="738" ht="12.75">
      <c r="A738" s="2"/>
    </row>
    <row r="739" ht="12.75">
      <c r="A739" s="2"/>
    </row>
    <row r="740" ht="12.75">
      <c r="A740" s="2"/>
    </row>
    <row r="741" ht="12.75">
      <c r="A741" s="2"/>
    </row>
    <row r="742" ht="12.75">
      <c r="A742" s="2"/>
    </row>
    <row r="743" ht="12.75">
      <c r="A743" s="2"/>
    </row>
    <row r="744" ht="12.75">
      <c r="A744" s="2"/>
    </row>
    <row r="745" ht="12.75">
      <c r="A745" s="2"/>
    </row>
    <row r="746" ht="12.75">
      <c r="A746" s="2"/>
    </row>
    <row r="747" ht="12.75">
      <c r="A747" s="2"/>
    </row>
    <row r="748" ht="12.75">
      <c r="A748" s="2"/>
    </row>
    <row r="749" ht="12.75">
      <c r="A749" s="2"/>
    </row>
    <row r="750" ht="12.75">
      <c r="A750" s="2"/>
    </row>
    <row r="751" ht="12.75">
      <c r="A751" s="2"/>
    </row>
    <row r="752" ht="12.75">
      <c r="A752" s="2"/>
    </row>
    <row r="753" ht="12.75">
      <c r="A753" s="2"/>
    </row>
    <row r="754" ht="12.75">
      <c r="A754" s="2"/>
    </row>
    <row r="755" ht="12.75">
      <c r="A755" s="2"/>
    </row>
    <row r="756" ht="12.75">
      <c r="A756" s="2"/>
    </row>
    <row r="757" ht="12.75">
      <c r="A757" s="2"/>
    </row>
    <row r="758" ht="12.75">
      <c r="A758" s="2"/>
    </row>
    <row r="759" ht="12.75">
      <c r="A759" s="2"/>
    </row>
    <row r="760" ht="12.75">
      <c r="A760" s="2"/>
    </row>
    <row r="761" ht="12.75">
      <c r="A761" s="2"/>
    </row>
    <row r="762" ht="12.75">
      <c r="A762" s="2"/>
    </row>
    <row r="763" ht="12.75">
      <c r="A763" s="2"/>
    </row>
    <row r="764" ht="12.75">
      <c r="A764" s="2"/>
    </row>
    <row r="765" ht="12.75">
      <c r="A765" s="2"/>
    </row>
    <row r="766" ht="12.75">
      <c r="A766" s="2"/>
    </row>
    <row r="767" ht="12.75">
      <c r="A767" s="2"/>
    </row>
    <row r="768" ht="12.75">
      <c r="A768" s="2"/>
    </row>
    <row r="769" ht="12.75">
      <c r="A769" s="2"/>
    </row>
    <row r="770" ht="12.75">
      <c r="A770" s="2"/>
    </row>
    <row r="771" ht="12.75">
      <c r="A771" s="2"/>
    </row>
    <row r="772" ht="12.75">
      <c r="A772" s="2"/>
    </row>
    <row r="773" ht="12.75">
      <c r="A773" s="2"/>
    </row>
    <row r="774" ht="12.75">
      <c r="A774" s="2"/>
    </row>
    <row r="775" ht="12.75">
      <c r="A775" s="2"/>
    </row>
    <row r="776" ht="12.75">
      <c r="A776" s="2"/>
    </row>
    <row r="777" ht="12.75">
      <c r="A777" s="2"/>
    </row>
    <row r="778" ht="12.75">
      <c r="A778" s="2"/>
    </row>
    <row r="779" ht="12.75">
      <c r="A779" s="2"/>
    </row>
    <row r="780" ht="12.75">
      <c r="A780" s="2"/>
    </row>
    <row r="781" ht="12.75">
      <c r="A781" s="2"/>
    </row>
    <row r="782" ht="12.75">
      <c r="A782" s="2"/>
    </row>
    <row r="783" ht="12.75">
      <c r="A783" s="2"/>
    </row>
    <row r="784" ht="12.75">
      <c r="A784" s="2"/>
    </row>
    <row r="785" ht="12.75">
      <c r="A785" s="2"/>
    </row>
    <row r="786" ht="12.75">
      <c r="A786" s="2"/>
    </row>
    <row r="787" ht="12.75">
      <c r="A787" s="2"/>
    </row>
    <row r="788" ht="12.75">
      <c r="A788" s="2"/>
    </row>
    <row r="789" ht="12.75">
      <c r="A789" s="2"/>
    </row>
    <row r="790" ht="12.75">
      <c r="A790" s="2"/>
    </row>
    <row r="791" ht="12.75">
      <c r="A791" s="2"/>
    </row>
    <row r="792" ht="12.75">
      <c r="A792" s="2"/>
    </row>
    <row r="793" ht="12.75">
      <c r="A793" s="2"/>
    </row>
    <row r="794" ht="12.75">
      <c r="A794" s="2"/>
    </row>
    <row r="795" ht="12.75">
      <c r="A795" s="2"/>
    </row>
    <row r="796" ht="12.75">
      <c r="A796" s="2"/>
    </row>
    <row r="797" ht="12.75">
      <c r="A797" s="2"/>
    </row>
    <row r="798" ht="12.75">
      <c r="A798" s="2"/>
    </row>
    <row r="799" ht="12.75">
      <c r="A799" s="2"/>
    </row>
    <row r="800" ht="12.75">
      <c r="A800" s="2"/>
    </row>
    <row r="801" ht="12.75">
      <c r="A801" s="2"/>
    </row>
    <row r="802" ht="12.75">
      <c r="A802" s="2"/>
    </row>
    <row r="803" ht="12.75">
      <c r="A803" s="2"/>
    </row>
    <row r="804" ht="12.75">
      <c r="A804" s="2"/>
    </row>
    <row r="805" ht="12.75">
      <c r="A805" s="2"/>
    </row>
    <row r="806" ht="12.75">
      <c r="A806" s="2"/>
    </row>
    <row r="807" ht="12.75">
      <c r="A807" s="2"/>
    </row>
    <row r="808" ht="12.75">
      <c r="A808" s="2"/>
    </row>
    <row r="809" ht="12.75">
      <c r="A809" s="2"/>
    </row>
    <row r="810" ht="12.75">
      <c r="A810" s="2"/>
    </row>
    <row r="811" ht="12.75">
      <c r="A811" s="2"/>
    </row>
    <row r="812" ht="12.75">
      <c r="A812" s="2"/>
    </row>
    <row r="813" ht="12.75">
      <c r="A813" s="2"/>
    </row>
    <row r="814" ht="12.75">
      <c r="A814" s="2"/>
    </row>
    <row r="815" ht="12.75">
      <c r="A815" s="2"/>
    </row>
    <row r="816" ht="12.75">
      <c r="A816" s="2"/>
    </row>
    <row r="817" ht="12.75">
      <c r="A817" s="2"/>
    </row>
    <row r="818" ht="12.75">
      <c r="A818" s="2"/>
    </row>
    <row r="819" ht="12.75">
      <c r="A819" s="2"/>
    </row>
    <row r="820" ht="12.75">
      <c r="A820" s="2"/>
    </row>
    <row r="821" ht="12.75">
      <c r="A821" s="2"/>
    </row>
    <row r="822" ht="12.75">
      <c r="A822" s="2"/>
    </row>
    <row r="823" ht="12.75">
      <c r="A823" s="2"/>
    </row>
    <row r="824" ht="12.75">
      <c r="A824" s="2"/>
    </row>
    <row r="825" ht="12.75">
      <c r="A825" s="2"/>
    </row>
    <row r="826" ht="12.75">
      <c r="A826" s="2"/>
    </row>
    <row r="827" ht="12.75">
      <c r="A827" s="2"/>
    </row>
    <row r="828" ht="12.75">
      <c r="A828" s="2"/>
    </row>
    <row r="829" ht="12.75">
      <c r="A829" s="2"/>
    </row>
    <row r="830" ht="12.75">
      <c r="A830" s="2"/>
    </row>
    <row r="831" ht="12.75">
      <c r="A831" s="2"/>
    </row>
    <row r="832" ht="12.75">
      <c r="A832" s="2"/>
    </row>
    <row r="833" ht="12.75">
      <c r="A833" s="2"/>
    </row>
    <row r="834" ht="12.75">
      <c r="A834" s="2"/>
    </row>
    <row r="835" ht="12.75">
      <c r="A835" s="2"/>
    </row>
    <row r="836" ht="12.75">
      <c r="A836" s="2"/>
    </row>
    <row r="837" ht="12.75">
      <c r="A837" s="2"/>
    </row>
    <row r="838" ht="12.75">
      <c r="A838" s="2"/>
    </row>
    <row r="839" ht="12.75">
      <c r="A839" s="2"/>
    </row>
    <row r="840" ht="12.75">
      <c r="A840" s="2"/>
    </row>
    <row r="841" ht="12.75">
      <c r="A841" s="2"/>
    </row>
    <row r="842" ht="12.75">
      <c r="A842" s="2"/>
    </row>
    <row r="843" ht="12.75">
      <c r="A843" s="2"/>
    </row>
    <row r="844" ht="12.75">
      <c r="A844" s="2"/>
    </row>
    <row r="845" ht="12.75">
      <c r="A845" s="2"/>
    </row>
    <row r="846" ht="12.75">
      <c r="A846" s="2"/>
    </row>
    <row r="847" ht="12.75">
      <c r="A847" s="2"/>
    </row>
    <row r="848" ht="12.75">
      <c r="A848" s="2"/>
    </row>
    <row r="849" ht="12.75">
      <c r="A849" s="2"/>
    </row>
    <row r="850" ht="12.75">
      <c r="A850" s="2"/>
    </row>
    <row r="851" ht="12.75">
      <c r="A851" s="2"/>
    </row>
    <row r="852" ht="12.75">
      <c r="A852" s="2"/>
    </row>
    <row r="853" ht="12.75">
      <c r="A853" s="2"/>
    </row>
    <row r="854" ht="12.75">
      <c r="A854" s="2"/>
    </row>
    <row r="855" ht="12.75">
      <c r="A855" s="2"/>
    </row>
    <row r="856" ht="12.75">
      <c r="A856" s="2"/>
    </row>
    <row r="857" ht="12.75">
      <c r="A857" s="2"/>
    </row>
    <row r="858" ht="12.75">
      <c r="A858" s="2"/>
    </row>
    <row r="859" ht="12.75">
      <c r="A859" s="2"/>
    </row>
    <row r="860" ht="12.75">
      <c r="A860" s="2"/>
    </row>
    <row r="861" ht="12.75">
      <c r="A861" s="2"/>
    </row>
    <row r="862" ht="12.75">
      <c r="A862" s="2"/>
    </row>
    <row r="863" ht="12.75">
      <c r="A863" s="2"/>
    </row>
    <row r="864" ht="12.75">
      <c r="A864" s="2"/>
    </row>
    <row r="865" ht="12.75">
      <c r="A865" s="2"/>
    </row>
    <row r="866" ht="12.75">
      <c r="A866" s="2"/>
    </row>
    <row r="867" ht="12.75">
      <c r="A867" s="2"/>
    </row>
    <row r="868" ht="12.75">
      <c r="A868" s="2"/>
    </row>
    <row r="869" ht="12.75">
      <c r="A869" s="2"/>
    </row>
    <row r="870" ht="12.75">
      <c r="A870" s="2"/>
    </row>
    <row r="871" ht="12.75">
      <c r="A871" s="2"/>
    </row>
    <row r="872" ht="12.75">
      <c r="A872" s="2"/>
    </row>
    <row r="873" ht="12.75">
      <c r="A873" s="2"/>
    </row>
    <row r="874" ht="12.75">
      <c r="A874" s="2"/>
    </row>
    <row r="875" ht="12.75">
      <c r="A875" s="2"/>
    </row>
    <row r="876" ht="12.75">
      <c r="A876" s="2"/>
    </row>
    <row r="877" ht="12.75">
      <c r="A877" s="2"/>
    </row>
    <row r="878" ht="12.75">
      <c r="A878" s="2"/>
    </row>
    <row r="879" ht="12.75">
      <c r="A879" s="2"/>
    </row>
    <row r="880" ht="12.75">
      <c r="A880" s="2"/>
    </row>
    <row r="881" ht="12.75">
      <c r="A881" s="2"/>
    </row>
    <row r="882" ht="12.75">
      <c r="A882" s="2"/>
    </row>
    <row r="883" ht="12.75">
      <c r="A883" s="2"/>
    </row>
    <row r="884" ht="12.75">
      <c r="A884" s="2"/>
    </row>
    <row r="885" ht="12.75">
      <c r="A885" s="2"/>
    </row>
    <row r="886" ht="12.75">
      <c r="A886" s="2"/>
    </row>
    <row r="887" ht="12.75">
      <c r="A887" s="2"/>
    </row>
    <row r="888" ht="12.75">
      <c r="A888" s="2"/>
    </row>
    <row r="889" ht="12.75">
      <c r="A889" s="2"/>
    </row>
    <row r="890" ht="12.75">
      <c r="A890" s="2"/>
    </row>
    <row r="891" ht="12.75">
      <c r="A891" s="2"/>
    </row>
    <row r="892" ht="12.75">
      <c r="A892" s="2"/>
    </row>
    <row r="893" ht="12.75">
      <c r="A893" s="2"/>
    </row>
    <row r="894" ht="12.75">
      <c r="A894" s="2"/>
    </row>
    <row r="895" ht="12.75">
      <c r="A895" s="2"/>
    </row>
    <row r="896" ht="12.75">
      <c r="A896" s="2"/>
    </row>
    <row r="897" ht="12.75">
      <c r="A897" s="2"/>
    </row>
    <row r="898" ht="12.75">
      <c r="A898" s="2"/>
    </row>
    <row r="899" ht="12.75">
      <c r="A899" s="2"/>
    </row>
    <row r="900" ht="12.75">
      <c r="A900" s="2"/>
    </row>
    <row r="901" ht="12.75">
      <c r="A901" s="2"/>
    </row>
    <row r="902" ht="12.75">
      <c r="A902" s="2"/>
    </row>
    <row r="903" ht="12.75">
      <c r="A903" s="2"/>
    </row>
    <row r="904" ht="12.75">
      <c r="A904" s="2"/>
    </row>
    <row r="905" ht="12.75">
      <c r="A905" s="2"/>
    </row>
    <row r="906" ht="12.75">
      <c r="A906" s="2"/>
    </row>
    <row r="907" ht="12.75">
      <c r="A907" s="2"/>
    </row>
    <row r="908" ht="12.75">
      <c r="A908" s="2"/>
    </row>
    <row r="909" ht="12.75">
      <c r="A909" s="2"/>
    </row>
    <row r="910" ht="12.75">
      <c r="A910" s="2"/>
    </row>
    <row r="911" ht="12.75">
      <c r="A911" s="2"/>
    </row>
    <row r="912" ht="12.75">
      <c r="A912" s="2"/>
    </row>
    <row r="913" ht="12.75">
      <c r="A913" s="2"/>
    </row>
    <row r="914" ht="12.75">
      <c r="A914" s="2"/>
    </row>
    <row r="915" ht="12.75">
      <c r="A915" s="2"/>
    </row>
    <row r="916" ht="12.75">
      <c r="A916" s="2"/>
    </row>
    <row r="917" ht="12.75">
      <c r="A917" s="2"/>
    </row>
    <row r="918" ht="12.75">
      <c r="A918" s="2"/>
    </row>
    <row r="919" ht="12.75">
      <c r="A919" s="2"/>
    </row>
    <row r="920" ht="12.75">
      <c r="A920" s="2"/>
    </row>
    <row r="921" ht="12.75">
      <c r="A921" s="2"/>
    </row>
    <row r="922" ht="12.75">
      <c r="A922" s="2"/>
    </row>
    <row r="923" ht="12.75">
      <c r="A923" s="2"/>
    </row>
    <row r="924" ht="12.75">
      <c r="A924" s="2"/>
    </row>
    <row r="925" ht="12.75">
      <c r="A925" s="2"/>
    </row>
    <row r="926" ht="12.75">
      <c r="A926" s="2"/>
    </row>
    <row r="927" ht="12.75">
      <c r="A927" s="2"/>
    </row>
    <row r="928" ht="12.75">
      <c r="A928" s="2"/>
    </row>
    <row r="929" ht="12.75">
      <c r="A929" s="2"/>
    </row>
    <row r="930" ht="12.75">
      <c r="A930" s="2"/>
    </row>
    <row r="931" ht="12.75">
      <c r="A931" s="2"/>
    </row>
    <row r="932" ht="12.75">
      <c r="A932" s="2"/>
    </row>
    <row r="933" ht="12.75">
      <c r="A933" s="2"/>
    </row>
    <row r="934" ht="12.75">
      <c r="A934" s="2"/>
    </row>
    <row r="935" ht="12.75">
      <c r="A935" s="2"/>
    </row>
    <row r="936" ht="12.75">
      <c r="A936" s="2"/>
    </row>
    <row r="937" ht="12.75">
      <c r="A937" s="2"/>
    </row>
    <row r="938" ht="12.75">
      <c r="A938" s="2"/>
    </row>
    <row r="939" ht="12.75">
      <c r="A939" s="2"/>
    </row>
    <row r="940" ht="12.75">
      <c r="A940" s="2"/>
    </row>
    <row r="941" ht="12.75">
      <c r="A941" s="2"/>
    </row>
    <row r="942" ht="12.75">
      <c r="A942" s="2"/>
    </row>
    <row r="943" ht="12.75">
      <c r="A943" s="2"/>
    </row>
    <row r="944" ht="12.75">
      <c r="A944" s="2"/>
    </row>
    <row r="945" ht="12.75">
      <c r="A945" s="2"/>
    </row>
    <row r="946" ht="12.75">
      <c r="A946" s="2"/>
    </row>
    <row r="947" ht="12.75">
      <c r="A947" s="2"/>
    </row>
    <row r="948" ht="12.75">
      <c r="A948" s="2"/>
    </row>
    <row r="949" ht="12.75">
      <c r="A949" s="2"/>
    </row>
    <row r="950" ht="12.75">
      <c r="A950" s="2"/>
    </row>
    <row r="951" ht="12.75">
      <c r="A951" s="2"/>
    </row>
    <row r="952" ht="12.75">
      <c r="A952" s="2"/>
    </row>
    <row r="953" ht="12.75">
      <c r="A953" s="2"/>
    </row>
    <row r="954" ht="12.75">
      <c r="A954" s="2"/>
    </row>
    <row r="955" ht="12.75">
      <c r="A955" s="2"/>
    </row>
    <row r="956" ht="12.75">
      <c r="A956" s="2"/>
    </row>
    <row r="957" ht="12.75">
      <c r="A957" s="2"/>
    </row>
    <row r="958" ht="12.75">
      <c r="A958" s="2"/>
    </row>
    <row r="959" ht="12.75">
      <c r="A959" s="2"/>
    </row>
    <row r="960" ht="12.75">
      <c r="A960" s="2"/>
    </row>
    <row r="961" ht="12.75">
      <c r="A961" s="2"/>
    </row>
    <row r="962" ht="12.75">
      <c r="A962" s="2"/>
    </row>
    <row r="963" ht="12.75">
      <c r="A963" s="2"/>
    </row>
    <row r="964" ht="12.75">
      <c r="A964" s="2"/>
    </row>
    <row r="965" ht="12.75">
      <c r="A965" s="2"/>
    </row>
    <row r="966" ht="12.75">
      <c r="A966" s="2"/>
    </row>
    <row r="967" ht="12.75">
      <c r="A967" s="2"/>
    </row>
    <row r="968" ht="12.75">
      <c r="A968" s="2"/>
    </row>
    <row r="969" ht="12.75">
      <c r="A969" s="2"/>
    </row>
    <row r="970" ht="12.75">
      <c r="A970" s="2"/>
    </row>
    <row r="971" ht="12.75">
      <c r="A971" s="2"/>
    </row>
    <row r="972" ht="12.75">
      <c r="A972" s="2"/>
    </row>
    <row r="973" ht="12.75">
      <c r="A973" s="2"/>
    </row>
    <row r="974" ht="12.75">
      <c r="A974" s="2"/>
    </row>
    <row r="975" ht="12.75">
      <c r="A975" s="2"/>
    </row>
    <row r="976" ht="12.75">
      <c r="A976" s="2"/>
    </row>
    <row r="977" ht="12.75">
      <c r="A977" s="2"/>
    </row>
    <row r="978" ht="12.75">
      <c r="A978" s="2"/>
    </row>
    <row r="979" ht="12.75">
      <c r="A979" s="2"/>
    </row>
    <row r="980" ht="12.75">
      <c r="A980" s="2"/>
    </row>
    <row r="981" ht="12.75">
      <c r="A981" s="2"/>
    </row>
    <row r="982" ht="12.75">
      <c r="A982" s="2"/>
    </row>
    <row r="983" ht="12.75">
      <c r="A983" s="2"/>
    </row>
    <row r="984" ht="12.75">
      <c r="A984" s="2"/>
    </row>
    <row r="985" ht="12.75">
      <c r="A985" s="2"/>
    </row>
    <row r="986" ht="12.75">
      <c r="A986" s="2"/>
    </row>
    <row r="987" ht="12.75">
      <c r="A987" s="2"/>
    </row>
    <row r="988" ht="12.75">
      <c r="A988" s="2"/>
    </row>
    <row r="989" ht="12.75">
      <c r="A989" s="2"/>
    </row>
    <row r="990" ht="12.75">
      <c r="A990" s="2"/>
    </row>
    <row r="991" ht="12.75">
      <c r="A991" s="2"/>
    </row>
    <row r="992" ht="12.75">
      <c r="A992" s="2"/>
    </row>
    <row r="993" ht="12.75">
      <c r="A993" s="2"/>
    </row>
    <row r="994" ht="12.75">
      <c r="A994" s="2"/>
    </row>
    <row r="995" ht="12.75">
      <c r="A995" s="2"/>
    </row>
    <row r="996" ht="12.75">
      <c r="A996" s="2"/>
    </row>
    <row r="997" ht="12.75">
      <c r="A997" s="2"/>
    </row>
    <row r="998" ht="12.75">
      <c r="A998" s="2"/>
    </row>
    <row r="999" ht="12.75">
      <c r="A999" s="2"/>
    </row>
    <row r="1000" ht="12.75">
      <c r="A1000" s="2"/>
    </row>
    <row r="1001" ht="12.75">
      <c r="A1001" s="2"/>
    </row>
    <row r="1002" ht="12.75">
      <c r="A1002" s="2"/>
    </row>
    <row r="1003" ht="12.75">
      <c r="A1003" s="2"/>
    </row>
    <row r="1004" ht="12.75">
      <c r="A1004" s="2"/>
    </row>
    <row r="1005" ht="12.75">
      <c r="A1005" s="2"/>
    </row>
    <row r="1006" ht="12.75">
      <c r="A1006" s="2"/>
    </row>
    <row r="1007" ht="12.75">
      <c r="A1007" s="2"/>
    </row>
    <row r="1008" ht="12.75">
      <c r="A1008" s="2"/>
    </row>
    <row r="1009" ht="12.75">
      <c r="A1009" s="2"/>
    </row>
    <row r="1010" ht="12.75">
      <c r="A1010" s="2"/>
    </row>
    <row r="1011" ht="12.75">
      <c r="A1011" s="2"/>
    </row>
    <row r="1012" ht="12.75">
      <c r="A1012" s="2"/>
    </row>
    <row r="1013" ht="12.75">
      <c r="A1013" s="2"/>
    </row>
    <row r="1014" ht="12.75">
      <c r="A1014" s="2"/>
    </row>
    <row r="1015" ht="12.75">
      <c r="A1015" s="2"/>
    </row>
    <row r="1016" ht="12.75">
      <c r="A1016" s="2"/>
    </row>
    <row r="1017" ht="12.75">
      <c r="A1017" s="2"/>
    </row>
    <row r="1018" ht="12.75">
      <c r="A1018" s="2"/>
    </row>
    <row r="1019" ht="12.75">
      <c r="A1019" s="2"/>
    </row>
    <row r="1020" ht="12.75">
      <c r="A1020" s="2"/>
    </row>
    <row r="1021" ht="12.75">
      <c r="A1021" s="2"/>
    </row>
    <row r="1022" ht="12.75">
      <c r="A1022" s="2"/>
    </row>
    <row r="1023" ht="12.75">
      <c r="A1023" s="2"/>
    </row>
    <row r="1024" ht="12.75">
      <c r="A1024" s="2"/>
    </row>
    <row r="1025" ht="12.75">
      <c r="A1025" s="2"/>
    </row>
    <row r="1026" ht="12.75">
      <c r="A1026" s="2"/>
    </row>
    <row r="1027" ht="12.75">
      <c r="A1027" s="2"/>
    </row>
    <row r="1028" ht="12.75">
      <c r="A1028" s="2"/>
    </row>
    <row r="1029" ht="12.75">
      <c r="A1029" s="2"/>
    </row>
    <row r="1030" ht="12.75">
      <c r="A1030" s="2"/>
    </row>
    <row r="1031" ht="12.75">
      <c r="A1031" s="2"/>
    </row>
    <row r="1032" ht="12.75">
      <c r="A1032" s="2"/>
    </row>
    <row r="1033" ht="12.75">
      <c r="A1033" s="2"/>
    </row>
    <row r="1034" ht="12.75">
      <c r="A1034" s="2"/>
    </row>
    <row r="1035" ht="12.75">
      <c r="A1035" s="2"/>
    </row>
    <row r="1036" ht="12.75">
      <c r="A1036" s="2"/>
    </row>
    <row r="1037" ht="12.75">
      <c r="A1037" s="2"/>
    </row>
    <row r="1038" ht="12.75">
      <c r="A1038" s="2"/>
    </row>
    <row r="1039" ht="12.75">
      <c r="A1039" s="2"/>
    </row>
    <row r="1040" ht="12.75">
      <c r="A1040" s="2"/>
    </row>
    <row r="1041" ht="12.75">
      <c r="A1041" s="2"/>
    </row>
    <row r="1042" ht="12.75">
      <c r="A1042" s="2"/>
    </row>
    <row r="1043" ht="12.75">
      <c r="A1043" s="2"/>
    </row>
    <row r="1044" ht="12.75">
      <c r="A1044" s="2"/>
    </row>
    <row r="1045" ht="12.75">
      <c r="A1045" s="2"/>
    </row>
    <row r="1046" ht="12.75">
      <c r="A1046" s="2"/>
    </row>
    <row r="1047" ht="12.75">
      <c r="A1047" s="2"/>
    </row>
    <row r="1048" ht="12.75">
      <c r="A1048" s="2"/>
    </row>
    <row r="1049" ht="12.75">
      <c r="A1049" s="2"/>
    </row>
    <row r="1050" ht="12.75">
      <c r="A1050" s="2"/>
    </row>
    <row r="1051" ht="12.75">
      <c r="A1051" s="2"/>
    </row>
    <row r="1052" ht="12.75">
      <c r="A1052" s="2"/>
    </row>
    <row r="1053" ht="12.75">
      <c r="A1053" s="2"/>
    </row>
    <row r="1054" ht="12.75">
      <c r="A1054" s="2"/>
    </row>
    <row r="1055" ht="12.75">
      <c r="A1055" s="2"/>
    </row>
    <row r="1056" ht="12.75">
      <c r="A1056" s="2"/>
    </row>
    <row r="1057" ht="12.75">
      <c r="A1057" s="2"/>
    </row>
    <row r="1058" ht="12.75">
      <c r="A1058" s="2"/>
    </row>
    <row r="1059" ht="12.75">
      <c r="A1059" s="2"/>
    </row>
    <row r="1060" ht="12.75">
      <c r="A1060" s="2"/>
    </row>
    <row r="1061" ht="12.75">
      <c r="A1061" s="2"/>
    </row>
    <row r="1062" ht="12.75">
      <c r="A1062" s="2"/>
    </row>
    <row r="1063" ht="12.75">
      <c r="A1063" s="2"/>
    </row>
    <row r="1064" ht="12.75">
      <c r="A1064" s="2"/>
    </row>
    <row r="1065" ht="12.75">
      <c r="A1065" s="2"/>
    </row>
    <row r="1066" ht="12.75">
      <c r="A1066" s="2"/>
    </row>
    <row r="1067" ht="12.75">
      <c r="A1067" s="2"/>
    </row>
    <row r="1068" ht="12.75">
      <c r="A1068" s="2"/>
    </row>
    <row r="1069" ht="12.75">
      <c r="A1069" s="2"/>
    </row>
    <row r="1070" ht="12.75">
      <c r="A1070" s="2"/>
    </row>
    <row r="1071" ht="12.75">
      <c r="A1071" s="2"/>
    </row>
    <row r="1072" ht="12.75">
      <c r="A1072" s="2"/>
    </row>
    <row r="1073" ht="12.75">
      <c r="A1073" s="2"/>
    </row>
    <row r="1074" ht="12.75">
      <c r="A1074" s="2"/>
    </row>
    <row r="1075" ht="12.75">
      <c r="A1075" s="2"/>
    </row>
    <row r="1076" ht="12.75">
      <c r="A1076" s="2"/>
    </row>
    <row r="1077" ht="12.75">
      <c r="A1077" s="2"/>
    </row>
    <row r="1078" ht="12.75">
      <c r="A1078" s="2"/>
    </row>
    <row r="1079" ht="12.75">
      <c r="A1079" s="2"/>
    </row>
    <row r="1080" ht="12.75">
      <c r="A1080" s="2"/>
    </row>
    <row r="1081" ht="12.75">
      <c r="A1081" s="2"/>
    </row>
    <row r="1082" ht="12.75">
      <c r="A1082" s="2"/>
    </row>
    <row r="1083" ht="12.75">
      <c r="A1083" s="2"/>
    </row>
    <row r="1084" ht="12.75">
      <c r="A1084" s="2"/>
    </row>
    <row r="1085" ht="12.75">
      <c r="A1085" s="2"/>
    </row>
    <row r="1086" ht="12.75">
      <c r="A1086" s="2"/>
    </row>
    <row r="1087" ht="12.75">
      <c r="A1087" s="2"/>
    </row>
    <row r="1088" ht="12.75">
      <c r="A1088" s="2"/>
    </row>
    <row r="1089" ht="12.75">
      <c r="A1089" s="2"/>
    </row>
    <row r="1090" ht="12.75">
      <c r="A1090" s="2"/>
    </row>
    <row r="1091" ht="12.75">
      <c r="A1091" s="2"/>
    </row>
    <row r="1092" ht="12.75">
      <c r="A1092" s="2"/>
    </row>
    <row r="1093" ht="12.75">
      <c r="A1093" s="2"/>
    </row>
    <row r="1094" ht="12.75">
      <c r="A1094" s="2"/>
    </row>
    <row r="1095" ht="12.75">
      <c r="A1095" s="2"/>
    </row>
    <row r="1096" ht="12.75">
      <c r="A1096" s="2"/>
    </row>
    <row r="1097" ht="12.75">
      <c r="A1097" s="2"/>
    </row>
    <row r="1098" ht="12.75">
      <c r="A1098" s="2"/>
    </row>
    <row r="1099" ht="12.75">
      <c r="A1099" s="2"/>
    </row>
    <row r="1100" ht="12.75">
      <c r="A1100" s="2"/>
    </row>
    <row r="1101" ht="12.75">
      <c r="A1101" s="2"/>
    </row>
    <row r="1102" ht="12.75">
      <c r="A1102" s="2"/>
    </row>
    <row r="1103" ht="12.75">
      <c r="A1103" s="2"/>
    </row>
    <row r="1104" ht="12.75">
      <c r="A1104" s="2"/>
    </row>
    <row r="1105" ht="12.75">
      <c r="A1105" s="2"/>
    </row>
    <row r="1106" ht="12.75">
      <c r="A1106" s="2"/>
    </row>
    <row r="1107" ht="12.75">
      <c r="A1107" s="2"/>
    </row>
    <row r="1108" ht="12.75">
      <c r="A1108" s="2"/>
    </row>
    <row r="1109" ht="12.75">
      <c r="A1109" s="2"/>
    </row>
    <row r="1110" ht="12.75">
      <c r="A1110" s="2"/>
    </row>
    <row r="1111" ht="12.75">
      <c r="A1111" s="2"/>
    </row>
    <row r="1112" ht="12.75">
      <c r="A1112" s="2"/>
    </row>
    <row r="1113" ht="12.75">
      <c r="A1113" s="2"/>
    </row>
    <row r="1114" ht="12.75">
      <c r="A1114" s="2"/>
    </row>
    <row r="1115" ht="12.75">
      <c r="A1115" s="2"/>
    </row>
    <row r="1116" ht="12.75">
      <c r="A1116" s="2"/>
    </row>
    <row r="1117" ht="12.75">
      <c r="A1117" s="2"/>
    </row>
    <row r="1118" ht="12.75">
      <c r="A1118" s="2"/>
    </row>
    <row r="1119" ht="12.75">
      <c r="A1119" s="2"/>
    </row>
    <row r="1120" ht="12.75">
      <c r="A1120" s="2"/>
    </row>
    <row r="1121" ht="12.75">
      <c r="A1121" s="2"/>
    </row>
    <row r="1122" ht="12.75">
      <c r="A1122" s="2"/>
    </row>
    <row r="1123" ht="12.75">
      <c r="A1123" s="2"/>
    </row>
    <row r="1124" ht="12.75">
      <c r="A1124" s="2"/>
    </row>
    <row r="1125" ht="12.75">
      <c r="A1125" s="2"/>
    </row>
    <row r="1126" ht="12.75">
      <c r="A1126" s="2"/>
    </row>
    <row r="1127" ht="12.75">
      <c r="A1127" s="2"/>
    </row>
    <row r="1128" ht="12.75">
      <c r="A1128" s="2"/>
    </row>
    <row r="1129" ht="12.75">
      <c r="A1129" s="2"/>
    </row>
    <row r="1130" ht="12.75">
      <c r="A1130" s="2"/>
    </row>
    <row r="1131" ht="12.75">
      <c r="A1131" s="2"/>
    </row>
    <row r="1132" ht="12.75">
      <c r="A1132" s="2"/>
    </row>
    <row r="1133" ht="12.75">
      <c r="A1133" s="2"/>
    </row>
    <row r="1134" ht="12.75">
      <c r="A1134" s="2"/>
    </row>
    <row r="1135" ht="12.75">
      <c r="A1135" s="2"/>
    </row>
    <row r="1136" ht="12.75">
      <c r="A1136" s="2"/>
    </row>
    <row r="1137" ht="12.75">
      <c r="A1137" s="2"/>
    </row>
    <row r="1138" ht="12.75">
      <c r="A1138" s="2"/>
    </row>
    <row r="1139" ht="12.75">
      <c r="A1139" s="2"/>
    </row>
    <row r="1140" ht="12.75">
      <c r="A1140" s="2"/>
    </row>
    <row r="1141" ht="12.75">
      <c r="A1141" s="2"/>
    </row>
    <row r="1142" ht="12.75">
      <c r="A1142" s="2"/>
    </row>
    <row r="1143" ht="12.75">
      <c r="A1143" s="2"/>
    </row>
    <row r="1144" ht="12.75">
      <c r="A1144" s="2"/>
    </row>
    <row r="1145" ht="12.75">
      <c r="A1145" s="2"/>
    </row>
    <row r="1146" ht="12.75">
      <c r="A1146" s="2"/>
    </row>
    <row r="1147" ht="12.75">
      <c r="A1147" s="2"/>
    </row>
    <row r="1148" ht="12.75">
      <c r="A1148" s="2"/>
    </row>
    <row r="1149" ht="12.75">
      <c r="A1149" s="2"/>
    </row>
    <row r="1150" ht="12.75">
      <c r="A1150" s="2"/>
    </row>
    <row r="1151" ht="12.75">
      <c r="A1151" s="2"/>
    </row>
    <row r="1152" ht="12.75">
      <c r="A1152" s="2"/>
    </row>
    <row r="1153" ht="12.75">
      <c r="A1153" s="2"/>
    </row>
    <row r="1154" ht="12.75">
      <c r="A1154" s="2"/>
    </row>
    <row r="1155" ht="12.75">
      <c r="A1155" s="2"/>
    </row>
    <row r="1156" ht="12.75">
      <c r="A1156" s="2"/>
    </row>
    <row r="1157" ht="12.75">
      <c r="A1157" s="2"/>
    </row>
    <row r="1158" ht="12.75">
      <c r="A1158" s="2"/>
    </row>
    <row r="1159" ht="12.75">
      <c r="A1159" s="2"/>
    </row>
    <row r="1160" ht="12.75">
      <c r="A1160" s="2"/>
    </row>
    <row r="1161" ht="12.75">
      <c r="A1161" s="2"/>
    </row>
    <row r="1162" ht="12.75">
      <c r="A1162" s="2"/>
    </row>
    <row r="1163" ht="12.75">
      <c r="A1163" s="2"/>
    </row>
    <row r="1164" ht="12.75">
      <c r="A1164" s="2"/>
    </row>
    <row r="1165" ht="12.75">
      <c r="A1165" s="2"/>
    </row>
    <row r="1166" ht="12.75">
      <c r="A1166" s="2"/>
    </row>
    <row r="1167" ht="12.75">
      <c r="A1167" s="2"/>
    </row>
    <row r="1168" ht="12.75">
      <c r="A1168" s="2"/>
    </row>
    <row r="1169" ht="12.75">
      <c r="A1169" s="2"/>
    </row>
    <row r="1170" ht="12.75">
      <c r="A1170" s="2"/>
    </row>
    <row r="1171" ht="12.75">
      <c r="A1171" s="2"/>
    </row>
    <row r="1172" ht="12.75">
      <c r="A1172" s="2"/>
    </row>
    <row r="1173" ht="12.75">
      <c r="A1173" s="2"/>
    </row>
    <row r="1174" ht="12.75">
      <c r="A1174" s="2"/>
    </row>
    <row r="1175" ht="12.75">
      <c r="A1175" s="2"/>
    </row>
    <row r="1176" ht="12.75">
      <c r="A1176" s="2"/>
    </row>
    <row r="1177" ht="12.75">
      <c r="A1177" s="2"/>
    </row>
    <row r="1178" ht="12.75">
      <c r="A1178" s="2"/>
    </row>
    <row r="1179" ht="12.75">
      <c r="A1179" s="2"/>
    </row>
    <row r="1180" ht="12.75">
      <c r="A1180" s="2"/>
    </row>
    <row r="1181" ht="12.75">
      <c r="A1181" s="2"/>
    </row>
    <row r="1182" ht="12.75">
      <c r="A1182" s="2"/>
    </row>
    <row r="1183" ht="12.75">
      <c r="A1183" s="2"/>
    </row>
    <row r="1184" ht="12.75">
      <c r="A1184" s="2"/>
    </row>
    <row r="1185" ht="12.75">
      <c r="A1185" s="2"/>
    </row>
    <row r="1186" ht="12.75">
      <c r="A1186" s="2"/>
    </row>
    <row r="1187" ht="12.75">
      <c r="A1187" s="2"/>
    </row>
    <row r="1188" ht="12.75">
      <c r="A1188" s="2"/>
    </row>
    <row r="1189" ht="12.75">
      <c r="A1189" s="2"/>
    </row>
    <row r="1190" ht="12.75">
      <c r="A1190" s="2"/>
    </row>
    <row r="1191" ht="12.75">
      <c r="A1191" s="2"/>
    </row>
    <row r="1192" ht="12.75">
      <c r="A1192" s="2"/>
    </row>
    <row r="1193" ht="12.75">
      <c r="A1193" s="2"/>
    </row>
    <row r="1194" ht="12.75">
      <c r="A1194" s="2"/>
    </row>
    <row r="1195" ht="12.75">
      <c r="A1195" s="2"/>
    </row>
    <row r="1196" ht="12.75">
      <c r="A1196" s="2"/>
    </row>
    <row r="1197" ht="12.75">
      <c r="A1197" s="2"/>
    </row>
    <row r="1198" ht="12.75">
      <c r="A1198" s="2"/>
    </row>
    <row r="1199" ht="12.75">
      <c r="A1199" s="2"/>
    </row>
    <row r="1200" ht="12.75">
      <c r="A1200" s="2"/>
    </row>
    <row r="1201" ht="12.75">
      <c r="A1201" s="2"/>
    </row>
    <row r="1202" ht="12.75">
      <c r="A1202" s="2"/>
    </row>
    <row r="1203" ht="12.75">
      <c r="A1203" s="2"/>
    </row>
    <row r="1204" ht="12.75">
      <c r="A1204" s="2"/>
    </row>
    <row r="1205" ht="12.75">
      <c r="A1205" s="2"/>
    </row>
    <row r="1206" ht="12.75">
      <c r="A1206" s="2"/>
    </row>
    <row r="1207" ht="12.75">
      <c r="A1207" s="2"/>
    </row>
    <row r="1208" ht="12.75">
      <c r="A1208" s="2"/>
    </row>
    <row r="1209" ht="12.75">
      <c r="A1209" s="2"/>
    </row>
    <row r="1210" ht="12.75">
      <c r="A1210" s="2"/>
    </row>
    <row r="1211" ht="12.75">
      <c r="A1211" s="2"/>
    </row>
    <row r="1212" ht="12.75">
      <c r="A1212" s="2"/>
    </row>
    <row r="1213" ht="12.75">
      <c r="A1213" s="2"/>
    </row>
    <row r="1214" ht="12.75">
      <c r="A1214" s="2"/>
    </row>
    <row r="1215" ht="12.75">
      <c r="A1215" s="2"/>
    </row>
    <row r="1216" ht="12.75">
      <c r="A1216" s="2"/>
    </row>
    <row r="1217" ht="12.75">
      <c r="A1217" s="2"/>
    </row>
    <row r="1218" ht="12.75">
      <c r="A1218" s="2"/>
    </row>
    <row r="1219" ht="12.75">
      <c r="A1219" s="2"/>
    </row>
    <row r="1220" ht="12.75">
      <c r="A1220" s="2"/>
    </row>
    <row r="1221" ht="12.75">
      <c r="A1221" s="2"/>
    </row>
    <row r="1222" ht="12.75">
      <c r="A1222" s="2"/>
    </row>
    <row r="1223" ht="12.75">
      <c r="A1223" s="2"/>
    </row>
    <row r="1224" ht="12.75">
      <c r="A1224" s="2"/>
    </row>
    <row r="1225" ht="12.75">
      <c r="A1225" s="2"/>
    </row>
    <row r="1226" ht="12.75">
      <c r="A1226" s="2"/>
    </row>
    <row r="1227" ht="12.75">
      <c r="A1227" s="2"/>
    </row>
    <row r="1228" ht="12.75">
      <c r="A1228" s="2"/>
    </row>
    <row r="1229" ht="12.75">
      <c r="A1229" s="2"/>
    </row>
    <row r="1230" ht="12.75">
      <c r="A1230" s="2"/>
    </row>
    <row r="1231" ht="12.75">
      <c r="A1231" s="2"/>
    </row>
    <row r="1232" ht="12.75">
      <c r="A1232" s="2"/>
    </row>
    <row r="1233" ht="12.75">
      <c r="A1233" s="2"/>
    </row>
    <row r="1234" ht="12.75">
      <c r="A1234" s="2"/>
    </row>
    <row r="1235" ht="12.75">
      <c r="A1235" s="2"/>
    </row>
    <row r="1236" ht="12.75">
      <c r="A1236" s="2"/>
    </row>
    <row r="1237" ht="12.75">
      <c r="A1237" s="2"/>
    </row>
    <row r="1238" ht="12.75">
      <c r="A1238" s="2"/>
    </row>
    <row r="1239" ht="12.75">
      <c r="A1239" s="2"/>
    </row>
    <row r="1240" ht="12.75">
      <c r="A1240" s="2"/>
    </row>
    <row r="1241" ht="12.75">
      <c r="A1241" s="2"/>
    </row>
    <row r="1242" ht="12.75">
      <c r="A1242" s="2"/>
    </row>
    <row r="1243" ht="12.75">
      <c r="A1243" s="2"/>
    </row>
    <row r="1244" ht="12.75">
      <c r="A1244" s="2"/>
    </row>
    <row r="1245" ht="12.75">
      <c r="A1245" s="2"/>
    </row>
    <row r="1246" ht="12.75">
      <c r="A1246" s="2"/>
    </row>
    <row r="1247" ht="12.75">
      <c r="A1247" s="2"/>
    </row>
    <row r="1248" ht="12.75">
      <c r="A1248" s="2"/>
    </row>
    <row r="1249" ht="12.75">
      <c r="A1249" s="2"/>
    </row>
    <row r="1250" ht="12.75">
      <c r="A1250" s="2"/>
    </row>
    <row r="1251" ht="12.75">
      <c r="A1251" s="2"/>
    </row>
    <row r="1252" ht="12.75">
      <c r="A1252" s="2"/>
    </row>
    <row r="1253" ht="12.75">
      <c r="A1253" s="2"/>
    </row>
    <row r="1254" ht="12.75">
      <c r="A1254" s="2"/>
    </row>
    <row r="1255" ht="12.75">
      <c r="A1255" s="2"/>
    </row>
    <row r="1256" ht="12.75">
      <c r="A1256" s="2"/>
    </row>
    <row r="1257" ht="12.75">
      <c r="A1257" s="2"/>
    </row>
    <row r="1258" ht="12.75">
      <c r="A1258" s="2"/>
    </row>
    <row r="1259" ht="12.75">
      <c r="A1259" s="2"/>
    </row>
    <row r="1260" ht="12.75">
      <c r="A1260" s="2"/>
    </row>
    <row r="1261" ht="12.75">
      <c r="A1261" s="2"/>
    </row>
    <row r="1262" ht="12.75">
      <c r="A1262" s="2"/>
    </row>
    <row r="1263" ht="12.75">
      <c r="A1263" s="2"/>
    </row>
    <row r="1264" ht="12.75">
      <c r="A1264" s="2"/>
    </row>
    <row r="1265" ht="12.75">
      <c r="A1265" s="2"/>
    </row>
    <row r="1266" ht="12.75">
      <c r="A1266" s="2"/>
    </row>
    <row r="1267" ht="12.75">
      <c r="A1267" s="2"/>
    </row>
    <row r="1268" ht="12.75">
      <c r="A1268" s="2"/>
    </row>
    <row r="1269" ht="12.75">
      <c r="A1269" s="2"/>
    </row>
    <row r="1270" ht="12.75">
      <c r="A1270" s="2"/>
    </row>
    <row r="1271" ht="12.75">
      <c r="A1271" s="2"/>
    </row>
    <row r="1272" ht="12.75">
      <c r="A1272" s="2"/>
    </row>
    <row r="1273" ht="12.75">
      <c r="A1273" s="2"/>
    </row>
    <row r="1274" ht="12.75">
      <c r="A1274" s="2"/>
    </row>
    <row r="1275" ht="12.75">
      <c r="A1275" s="2"/>
    </row>
    <row r="1276" ht="12.75">
      <c r="A1276" s="2"/>
    </row>
    <row r="1277" ht="12.75">
      <c r="A1277" s="2"/>
    </row>
    <row r="1278" ht="12.75">
      <c r="A1278" s="2"/>
    </row>
    <row r="1279" ht="12.75">
      <c r="A1279" s="2"/>
    </row>
    <row r="1280" ht="12.75">
      <c r="A1280" s="2"/>
    </row>
    <row r="1281" ht="12.75">
      <c r="A1281" s="2"/>
    </row>
    <row r="1282" ht="12.75">
      <c r="A1282" s="2"/>
    </row>
    <row r="1283" ht="12.75">
      <c r="A1283" s="2"/>
    </row>
    <row r="1284" ht="12.75">
      <c r="A1284" s="2"/>
    </row>
    <row r="1285" ht="12.75">
      <c r="A1285" s="2"/>
    </row>
    <row r="1286" ht="12.75">
      <c r="A1286" s="2"/>
    </row>
    <row r="1287" ht="12.75">
      <c r="A1287" s="2"/>
    </row>
    <row r="1288" ht="12.75">
      <c r="A1288" s="2"/>
    </row>
    <row r="1289" ht="12.75">
      <c r="A1289" s="2"/>
    </row>
    <row r="1290" ht="12.75">
      <c r="A1290" s="2"/>
    </row>
    <row r="1291" ht="12.75">
      <c r="A1291" s="2"/>
    </row>
    <row r="1292" ht="12.75">
      <c r="A1292" s="2"/>
    </row>
    <row r="1293" ht="12.75">
      <c r="A1293" s="2"/>
    </row>
    <row r="1294" ht="12.75">
      <c r="A1294" s="2"/>
    </row>
    <row r="1295" ht="12.75">
      <c r="A1295" s="2"/>
    </row>
    <row r="1296" ht="12.75">
      <c r="A1296" s="2"/>
    </row>
    <row r="1297" ht="12.75">
      <c r="A1297" s="2"/>
    </row>
    <row r="1298" ht="12.75">
      <c r="A1298" s="2"/>
    </row>
    <row r="1299" ht="12.75">
      <c r="A1299" s="2"/>
    </row>
    <row r="1300" ht="12.75">
      <c r="A1300" s="2"/>
    </row>
    <row r="1301" ht="12.75">
      <c r="A1301" s="2"/>
    </row>
    <row r="1302" ht="12.75">
      <c r="A1302" s="2"/>
    </row>
    <row r="1303" ht="12.75">
      <c r="A1303" s="2"/>
    </row>
    <row r="1304" ht="12.75">
      <c r="A1304" s="2"/>
    </row>
    <row r="1305" ht="12.75">
      <c r="A1305" s="2"/>
    </row>
    <row r="1306" ht="12.75">
      <c r="A1306" s="2"/>
    </row>
    <row r="1307" ht="12.75">
      <c r="A1307" s="2"/>
    </row>
    <row r="1308" ht="12.75">
      <c r="A1308" s="2"/>
    </row>
    <row r="1309" ht="12.75">
      <c r="A1309" s="2"/>
    </row>
    <row r="1310" ht="12.75">
      <c r="A1310" s="2"/>
    </row>
    <row r="1311" ht="12.75">
      <c r="A1311" s="2"/>
    </row>
    <row r="1312" ht="12.75">
      <c r="A1312" s="2"/>
    </row>
    <row r="1313" ht="12.75">
      <c r="A1313" s="2"/>
    </row>
    <row r="1314" ht="12.75">
      <c r="A1314" s="2"/>
    </row>
    <row r="1315" ht="12.75">
      <c r="A1315" s="2"/>
    </row>
    <row r="1316" ht="12.75">
      <c r="A1316" s="2"/>
    </row>
    <row r="1317" ht="12.75">
      <c r="A1317" s="2"/>
    </row>
    <row r="1318" ht="12.75">
      <c r="A1318" s="2"/>
    </row>
    <row r="1319" ht="12.75">
      <c r="A1319" s="2"/>
    </row>
    <row r="1320" ht="12.75">
      <c r="A1320" s="2"/>
    </row>
    <row r="1321" ht="12.75">
      <c r="A1321" s="2"/>
    </row>
    <row r="1322" ht="12.75">
      <c r="A1322" s="2"/>
    </row>
    <row r="1323" ht="12.75">
      <c r="A1323" s="2"/>
    </row>
    <row r="1324" ht="12.75">
      <c r="A1324" s="2"/>
    </row>
    <row r="1325" ht="12.75">
      <c r="A1325" s="2"/>
    </row>
    <row r="1326" ht="12.75">
      <c r="A1326" s="2"/>
    </row>
    <row r="1327" ht="12.75">
      <c r="A1327" s="2"/>
    </row>
    <row r="1328" ht="12.75">
      <c r="A1328" s="2"/>
    </row>
    <row r="1329" ht="12.75">
      <c r="A1329" s="2"/>
    </row>
    <row r="1330" ht="12.75">
      <c r="A1330" s="2"/>
    </row>
    <row r="1331" ht="12.75">
      <c r="A1331" s="2"/>
    </row>
    <row r="1332" ht="12.75">
      <c r="A1332" s="2"/>
    </row>
    <row r="1333" ht="12.75">
      <c r="A1333" s="2"/>
    </row>
    <row r="1334" ht="12.75">
      <c r="A1334" s="2"/>
    </row>
    <row r="1335" ht="12.75">
      <c r="A1335" s="2"/>
    </row>
    <row r="1336" ht="12.75">
      <c r="A1336" s="2"/>
    </row>
    <row r="1337" ht="12.75">
      <c r="A1337" s="2"/>
    </row>
    <row r="1338" ht="12.75">
      <c r="A1338" s="2"/>
    </row>
    <row r="1339" ht="12.75">
      <c r="A1339" s="2"/>
    </row>
    <row r="1340" ht="12.75">
      <c r="A1340" s="2"/>
    </row>
    <row r="1341" ht="12.75">
      <c r="A1341" s="2"/>
    </row>
    <row r="1342" ht="12.75">
      <c r="A1342" s="2"/>
    </row>
    <row r="1343" ht="12.75">
      <c r="A1343" s="2"/>
    </row>
    <row r="1344" ht="12.75">
      <c r="A1344" s="2"/>
    </row>
    <row r="1345" ht="12.75">
      <c r="A1345" s="2"/>
    </row>
    <row r="1346" ht="12.75">
      <c r="A1346" s="2"/>
    </row>
    <row r="1347" ht="12.75">
      <c r="A1347" s="2"/>
    </row>
    <row r="1348" ht="12.75">
      <c r="A1348" s="2"/>
    </row>
    <row r="1349" ht="12.75">
      <c r="A1349" s="2"/>
    </row>
    <row r="1350" ht="12.75">
      <c r="A1350" s="2"/>
    </row>
    <row r="1351" ht="12.75">
      <c r="A1351" s="2"/>
    </row>
    <row r="1352" ht="12.75">
      <c r="A1352" s="2"/>
    </row>
    <row r="1353" ht="12.75">
      <c r="A1353" s="2"/>
    </row>
    <row r="1354" ht="12.75">
      <c r="A1354" s="2"/>
    </row>
    <row r="1355" ht="12.75">
      <c r="A1355" s="2"/>
    </row>
    <row r="1356" ht="12.75">
      <c r="A1356" s="2"/>
    </row>
    <row r="1357" ht="12.75">
      <c r="A1357" s="2"/>
    </row>
    <row r="1358" ht="12.75">
      <c r="A1358" s="2"/>
    </row>
    <row r="1359" ht="12.75">
      <c r="A1359" s="2"/>
    </row>
    <row r="1360" ht="12.75">
      <c r="A1360" s="2"/>
    </row>
    <row r="1361" ht="12.75">
      <c r="A1361" s="2"/>
    </row>
    <row r="1362" ht="12.75">
      <c r="A1362" s="2"/>
    </row>
    <row r="1363" ht="12.75">
      <c r="A1363" s="2"/>
    </row>
    <row r="1364" ht="12.75">
      <c r="A1364" s="2"/>
    </row>
    <row r="1365" ht="12.75">
      <c r="A1365" s="2"/>
    </row>
    <row r="1366" ht="12.75">
      <c r="A1366" s="2"/>
    </row>
    <row r="1367" ht="12.75">
      <c r="A1367" s="2"/>
    </row>
    <row r="1368" ht="12.75">
      <c r="A1368" s="2"/>
    </row>
    <row r="1369" ht="12.75">
      <c r="A1369" s="2"/>
    </row>
    <row r="1370" ht="12.75">
      <c r="A1370" s="2"/>
    </row>
    <row r="1371" ht="12.75">
      <c r="A1371" s="2"/>
    </row>
    <row r="1372" ht="12.75">
      <c r="A1372" s="2"/>
    </row>
    <row r="1373" ht="12.75">
      <c r="A1373" s="2"/>
    </row>
    <row r="1374" ht="12.75">
      <c r="A1374" s="2"/>
    </row>
    <row r="1375" ht="12.75">
      <c r="A1375" s="2"/>
    </row>
    <row r="1376" ht="12.75">
      <c r="A1376" s="2"/>
    </row>
    <row r="1377" ht="12.75">
      <c r="A1377" s="2"/>
    </row>
    <row r="1378" ht="12.75">
      <c r="A1378" s="2"/>
    </row>
    <row r="1379" ht="12.75">
      <c r="A1379" s="2"/>
    </row>
    <row r="1380" ht="12.75">
      <c r="A1380" s="2"/>
    </row>
    <row r="1381" ht="12.75">
      <c r="A1381" s="2"/>
    </row>
    <row r="1382" ht="12.75">
      <c r="A1382" s="2"/>
    </row>
    <row r="1383" ht="12.75">
      <c r="A1383" s="2"/>
    </row>
    <row r="1384" ht="12.75">
      <c r="A1384" s="2"/>
    </row>
    <row r="1385" ht="12.75">
      <c r="A1385" s="2"/>
    </row>
    <row r="1386" ht="12.75">
      <c r="A1386" s="2"/>
    </row>
    <row r="1387" ht="12.75">
      <c r="A1387" s="2"/>
    </row>
    <row r="1388" ht="12.75">
      <c r="A1388" s="2"/>
    </row>
    <row r="1389" ht="12.75">
      <c r="A1389" s="2"/>
    </row>
    <row r="1390" ht="12.75">
      <c r="A1390" s="2"/>
    </row>
    <row r="1391" ht="12.75">
      <c r="A1391" s="2"/>
    </row>
    <row r="1392" ht="12.75">
      <c r="A1392" s="2"/>
    </row>
    <row r="1393" ht="12.75">
      <c r="A1393" s="2"/>
    </row>
    <row r="1394" ht="12.75">
      <c r="A1394" s="2"/>
    </row>
    <row r="1395" ht="12.75">
      <c r="A1395" s="2"/>
    </row>
    <row r="1396" ht="12.75">
      <c r="A1396" s="2"/>
    </row>
    <row r="1397" ht="12.75">
      <c r="A1397" s="2"/>
    </row>
    <row r="1398" ht="12.75">
      <c r="A1398" s="2"/>
    </row>
    <row r="1399" ht="12.75">
      <c r="A1399" s="2"/>
    </row>
    <row r="1400" ht="12.75">
      <c r="A1400" s="2"/>
    </row>
    <row r="1401" ht="12.75">
      <c r="A1401" s="2"/>
    </row>
    <row r="1402" ht="12.75">
      <c r="A1402" s="2"/>
    </row>
    <row r="1403" ht="12.75">
      <c r="A1403" s="2"/>
    </row>
    <row r="1404" ht="12.75">
      <c r="A1404" s="2"/>
    </row>
    <row r="1405" ht="12.75">
      <c r="A1405" s="2"/>
    </row>
    <row r="1406" ht="12.75">
      <c r="A1406" s="2"/>
    </row>
    <row r="1407" ht="12.75">
      <c r="A1407" s="2"/>
    </row>
    <row r="1408" ht="12.75">
      <c r="A1408" s="2"/>
    </row>
    <row r="1409" ht="12.75">
      <c r="A1409" s="2"/>
    </row>
    <row r="1410" ht="12.75">
      <c r="A1410" s="2"/>
    </row>
    <row r="1411" ht="12.75">
      <c r="A1411" s="2"/>
    </row>
    <row r="1412" ht="12.75">
      <c r="A1412" s="2"/>
    </row>
    <row r="1413" ht="12.75">
      <c r="A1413" s="2"/>
    </row>
    <row r="1414" ht="12.75">
      <c r="A1414" s="2"/>
    </row>
    <row r="1415" ht="12.75">
      <c r="A1415" s="2"/>
    </row>
    <row r="1416" ht="12.75">
      <c r="A1416" s="2"/>
    </row>
    <row r="1417" ht="12.75">
      <c r="A1417" s="2"/>
    </row>
    <row r="1418" ht="12.75">
      <c r="A1418" s="2"/>
    </row>
    <row r="1419" ht="12.75">
      <c r="A1419" s="2"/>
    </row>
    <row r="1420" ht="12.75">
      <c r="A1420" s="2"/>
    </row>
    <row r="1421" ht="12.75">
      <c r="A1421" s="2"/>
    </row>
    <row r="1422" ht="12.75">
      <c r="A1422" s="2"/>
    </row>
    <row r="1423" ht="12.75">
      <c r="A1423" s="2"/>
    </row>
    <row r="1424" ht="12.75">
      <c r="A1424" s="2"/>
    </row>
    <row r="1425" ht="12.75">
      <c r="A1425" s="2"/>
    </row>
    <row r="1426" ht="12.75">
      <c r="A1426" s="2"/>
    </row>
    <row r="1427" ht="12.75">
      <c r="A1427" s="2"/>
    </row>
    <row r="1428" ht="12.75">
      <c r="A1428" s="2"/>
    </row>
    <row r="1429" ht="12.75">
      <c r="A1429" s="2"/>
    </row>
    <row r="1430" ht="12.75">
      <c r="A1430" s="2"/>
    </row>
    <row r="1431" ht="12.75">
      <c r="A1431" s="2"/>
    </row>
    <row r="1432" ht="12.75">
      <c r="A1432" s="2"/>
    </row>
    <row r="1433" ht="12.75">
      <c r="A1433" s="2"/>
    </row>
    <row r="1434" ht="12.75">
      <c r="A1434" s="2"/>
    </row>
    <row r="1435" ht="12.75">
      <c r="A1435" s="2"/>
    </row>
    <row r="1436" ht="12.75">
      <c r="A1436" s="2"/>
    </row>
    <row r="1437" ht="12.75">
      <c r="A1437" s="2"/>
    </row>
    <row r="1438" ht="12.75">
      <c r="A1438" s="2"/>
    </row>
    <row r="1439" ht="12.75">
      <c r="A1439" s="2"/>
    </row>
    <row r="1440" ht="12.75">
      <c r="A1440" s="2"/>
    </row>
    <row r="1441" ht="12.75">
      <c r="A1441" s="2"/>
    </row>
    <row r="1442" ht="12.75">
      <c r="A1442" s="2"/>
    </row>
    <row r="1443" ht="12.75">
      <c r="A1443" s="2"/>
    </row>
    <row r="1444" ht="12.75">
      <c r="A1444" s="2"/>
    </row>
    <row r="1445" ht="12.75">
      <c r="A1445" s="2"/>
    </row>
    <row r="1446" ht="12.75">
      <c r="A1446" s="2"/>
    </row>
    <row r="1447" ht="12.75">
      <c r="A1447" s="2"/>
    </row>
    <row r="1448" ht="12.75">
      <c r="A1448" s="2"/>
    </row>
    <row r="1449" ht="12.75">
      <c r="A1449" s="2"/>
    </row>
    <row r="1450" ht="12.75">
      <c r="A1450" s="2"/>
    </row>
    <row r="1451" ht="12.75">
      <c r="A1451" s="2"/>
    </row>
    <row r="1452" ht="12.75">
      <c r="A1452" s="2"/>
    </row>
    <row r="1453" ht="12.75">
      <c r="A1453" s="2"/>
    </row>
    <row r="1454" ht="12.75">
      <c r="A1454" s="2"/>
    </row>
    <row r="1455" ht="12.75">
      <c r="A1455" s="2"/>
    </row>
    <row r="1456" ht="12.75">
      <c r="A1456" s="2"/>
    </row>
    <row r="1457" ht="12.75">
      <c r="A1457" s="2"/>
    </row>
    <row r="1458" ht="12.75">
      <c r="A1458" s="2"/>
    </row>
    <row r="1459" ht="12.75">
      <c r="A1459" s="2"/>
    </row>
    <row r="1460" ht="12.75">
      <c r="A1460" s="2"/>
    </row>
    <row r="1461" ht="12.75">
      <c r="A1461" s="2"/>
    </row>
    <row r="1462" ht="12.75">
      <c r="A1462" s="2"/>
    </row>
    <row r="1463" ht="12.75">
      <c r="A1463" s="2"/>
    </row>
    <row r="1464" ht="12.75">
      <c r="A1464" s="2"/>
    </row>
    <row r="1465" ht="12.75">
      <c r="A1465" s="2"/>
    </row>
    <row r="1466" ht="12.75">
      <c r="A1466" s="2"/>
    </row>
    <row r="1467" ht="12.75">
      <c r="A1467" s="2"/>
    </row>
    <row r="1468" ht="12.75">
      <c r="A1468" s="2"/>
    </row>
    <row r="1469" ht="12.75">
      <c r="A1469" s="2"/>
    </row>
    <row r="1470" ht="12.75">
      <c r="A1470" s="2"/>
    </row>
    <row r="1471" ht="12.75">
      <c r="A1471" s="2"/>
    </row>
    <row r="1472" ht="12.75">
      <c r="A1472" s="2"/>
    </row>
    <row r="1473" ht="12.75">
      <c r="A1473" s="2"/>
    </row>
    <row r="1474" ht="12.75">
      <c r="A1474" s="2"/>
    </row>
    <row r="1475" ht="12.75">
      <c r="A1475" s="2"/>
    </row>
    <row r="1476" ht="12.75">
      <c r="A1476" s="2"/>
    </row>
    <row r="1477" ht="12.75">
      <c r="A1477" s="2"/>
    </row>
    <row r="1478" ht="12.75">
      <c r="A1478" s="2"/>
    </row>
    <row r="1479" ht="12.75">
      <c r="A1479" s="2"/>
    </row>
    <row r="1480" ht="12.75">
      <c r="A1480" s="2"/>
    </row>
    <row r="1481" ht="12.75">
      <c r="A1481" s="2"/>
    </row>
    <row r="1482" ht="12.75">
      <c r="A1482" s="2"/>
    </row>
    <row r="1483" ht="12.75">
      <c r="A1483" s="2"/>
    </row>
    <row r="1484" ht="12.75">
      <c r="A1484" s="2"/>
    </row>
    <row r="1485" ht="12.75">
      <c r="A1485" s="2"/>
    </row>
    <row r="1486" ht="12.75">
      <c r="A1486" s="2"/>
    </row>
    <row r="1487" ht="12.75">
      <c r="A1487" s="2"/>
    </row>
    <row r="1488" ht="12.75">
      <c r="A1488" s="2"/>
    </row>
    <row r="1489" ht="12.75">
      <c r="A1489" s="2"/>
    </row>
    <row r="1490" ht="12.75">
      <c r="A1490" s="2"/>
    </row>
    <row r="1491" ht="12.75">
      <c r="A1491" s="2"/>
    </row>
    <row r="1492" ht="12.75">
      <c r="A1492" s="2"/>
    </row>
    <row r="1493" ht="12.75">
      <c r="A1493" s="2"/>
    </row>
    <row r="1494" ht="12.75">
      <c r="A1494" s="2"/>
    </row>
    <row r="1495" ht="12.75">
      <c r="A1495" s="2"/>
    </row>
    <row r="1496" ht="12.75">
      <c r="A1496" s="2"/>
    </row>
    <row r="1497" ht="12.75">
      <c r="A1497" s="2"/>
    </row>
    <row r="1498" ht="12.75">
      <c r="A1498" s="2"/>
    </row>
    <row r="1499" ht="12.75">
      <c r="A1499" s="2"/>
    </row>
    <row r="1500" ht="12.75">
      <c r="A1500" s="2"/>
    </row>
    <row r="1501" ht="12.75">
      <c r="A1501" s="2"/>
    </row>
    <row r="1502" ht="12.75">
      <c r="A1502" s="2"/>
    </row>
    <row r="1503" ht="12.75">
      <c r="A1503" s="2"/>
    </row>
    <row r="1504" ht="12.75">
      <c r="A1504" s="2"/>
    </row>
    <row r="1505" ht="12.75">
      <c r="A1505" s="2"/>
    </row>
    <row r="1506" ht="12.75">
      <c r="A1506" s="2"/>
    </row>
    <row r="1507" ht="12.75">
      <c r="A1507" s="2"/>
    </row>
    <row r="1508" ht="12.75">
      <c r="A1508" s="2"/>
    </row>
    <row r="1509" ht="12.75">
      <c r="A1509" s="2"/>
    </row>
    <row r="1510" ht="12.75">
      <c r="A1510" s="2"/>
    </row>
    <row r="1511" ht="12.75">
      <c r="A1511" s="2"/>
    </row>
    <row r="1512" ht="12.75">
      <c r="A1512" s="2"/>
    </row>
    <row r="1513" ht="12.75">
      <c r="A1513" s="2"/>
    </row>
    <row r="1514" ht="12.75">
      <c r="A1514" s="2"/>
    </row>
    <row r="1515" ht="12.75">
      <c r="A1515" s="2"/>
    </row>
    <row r="1516" ht="12.75">
      <c r="A1516" s="2"/>
    </row>
    <row r="1517" ht="12.75">
      <c r="A1517" s="2"/>
    </row>
    <row r="1518" ht="12.75">
      <c r="A1518" s="2"/>
    </row>
    <row r="1519" ht="12.75">
      <c r="A1519" s="2"/>
    </row>
    <row r="1520" ht="12.75">
      <c r="A1520" s="2"/>
    </row>
    <row r="1521" ht="12.75">
      <c r="A1521" s="2"/>
    </row>
    <row r="1522" ht="12.75">
      <c r="A1522" s="2"/>
    </row>
    <row r="1523" ht="12.75">
      <c r="A1523" s="2"/>
    </row>
    <row r="1524" ht="12.75">
      <c r="A1524" s="2"/>
    </row>
    <row r="1525" ht="12.75">
      <c r="A1525" s="2"/>
    </row>
    <row r="1526" ht="12.75">
      <c r="A1526" s="2"/>
    </row>
    <row r="1527" ht="12.75">
      <c r="A1527" s="2"/>
    </row>
    <row r="1528" ht="12.75">
      <c r="A1528" s="2"/>
    </row>
    <row r="1529" ht="12.75">
      <c r="A1529" s="2"/>
    </row>
    <row r="1530" ht="12.75">
      <c r="A1530" s="2"/>
    </row>
    <row r="1531" ht="12.75">
      <c r="A1531" s="2"/>
    </row>
    <row r="1532" ht="12.75">
      <c r="A1532" s="2"/>
    </row>
    <row r="1533" ht="12.75">
      <c r="A1533" s="2"/>
    </row>
    <row r="1534" ht="12.75">
      <c r="A1534" s="2"/>
    </row>
    <row r="1535" ht="12.75">
      <c r="A1535" s="2"/>
    </row>
    <row r="1536" ht="12.75">
      <c r="A1536" s="2"/>
    </row>
    <row r="1537" ht="12.75">
      <c r="A1537" s="2"/>
    </row>
    <row r="1538" ht="12.75">
      <c r="A1538" s="2"/>
    </row>
    <row r="1539" ht="12.75">
      <c r="A1539" s="2"/>
    </row>
    <row r="1540" ht="12.75">
      <c r="A1540" s="2"/>
    </row>
    <row r="1541" ht="12.75">
      <c r="A1541" s="2"/>
    </row>
    <row r="1542" ht="12.75">
      <c r="A1542" s="2"/>
    </row>
    <row r="1543" ht="12.75">
      <c r="A1543" s="2"/>
    </row>
    <row r="1544" ht="12.75">
      <c r="A1544" s="2"/>
    </row>
    <row r="1545" ht="12.75">
      <c r="A1545" s="2"/>
    </row>
    <row r="1546" ht="12.75">
      <c r="A1546" s="2"/>
    </row>
    <row r="1547" ht="12.75">
      <c r="A1547" s="2"/>
    </row>
    <row r="1548" ht="12.75">
      <c r="A1548" s="2"/>
    </row>
    <row r="1549" ht="12.75">
      <c r="A1549" s="2"/>
    </row>
    <row r="1550" ht="12.75">
      <c r="A1550" s="2"/>
    </row>
    <row r="1551" ht="12.75">
      <c r="A1551" s="2"/>
    </row>
    <row r="1552" ht="12.75">
      <c r="A1552" s="2"/>
    </row>
    <row r="1553" ht="12.75">
      <c r="A1553" s="2"/>
    </row>
    <row r="1554" ht="12.75">
      <c r="A1554" s="2"/>
    </row>
    <row r="1555" ht="12.75">
      <c r="A1555" s="2"/>
    </row>
    <row r="1556" ht="12.75">
      <c r="A1556" s="2"/>
    </row>
    <row r="1557" ht="12.75">
      <c r="A1557" s="2"/>
    </row>
    <row r="1558" ht="12.75">
      <c r="A1558" s="2"/>
    </row>
    <row r="1559" ht="12.75">
      <c r="A1559" s="2"/>
    </row>
    <row r="1560" ht="12.75">
      <c r="A1560" s="2"/>
    </row>
    <row r="1561" ht="12.75">
      <c r="A1561" s="2"/>
    </row>
    <row r="1562" ht="12.75">
      <c r="A1562" s="2"/>
    </row>
    <row r="1563" ht="12.75">
      <c r="A1563" s="2"/>
    </row>
    <row r="1564" ht="12.75">
      <c r="A1564" s="2"/>
    </row>
    <row r="1565" ht="12.75">
      <c r="A1565" s="2"/>
    </row>
    <row r="1566" ht="12.75">
      <c r="A1566" s="2"/>
    </row>
    <row r="1567" ht="12.75">
      <c r="A1567" s="2"/>
    </row>
    <row r="1568" ht="12.75">
      <c r="A1568" s="2"/>
    </row>
    <row r="1569" ht="12.75">
      <c r="A1569" s="2"/>
    </row>
    <row r="1570" ht="12.75">
      <c r="A1570" s="2"/>
    </row>
    <row r="1571" ht="12.75">
      <c r="A1571" s="2"/>
    </row>
    <row r="1572" ht="12.75">
      <c r="A1572" s="2"/>
    </row>
    <row r="1573" ht="12.75">
      <c r="A1573" s="2"/>
    </row>
    <row r="1574" ht="12.75">
      <c r="A1574" s="2"/>
    </row>
    <row r="1575" ht="12.75">
      <c r="A1575" s="2"/>
    </row>
    <row r="1576" ht="12.75">
      <c r="A1576" s="2"/>
    </row>
    <row r="1577" ht="12.75">
      <c r="A1577" s="2"/>
    </row>
    <row r="1578" ht="12.75">
      <c r="A1578" s="2"/>
    </row>
    <row r="1579" ht="12.75">
      <c r="A1579" s="2"/>
    </row>
    <row r="1580" ht="12.75">
      <c r="A1580" s="2"/>
    </row>
    <row r="1581" ht="12.75">
      <c r="A1581" s="2"/>
    </row>
    <row r="1582" ht="12.75">
      <c r="A1582" s="2"/>
    </row>
    <row r="1583" ht="12.75">
      <c r="A1583" s="2"/>
    </row>
    <row r="1584" ht="12.75">
      <c r="A1584" s="2"/>
    </row>
    <row r="1585" ht="12.75">
      <c r="A1585" s="2"/>
    </row>
    <row r="1586" ht="12.75">
      <c r="A1586" s="2"/>
    </row>
    <row r="1587" ht="12.75">
      <c r="A1587" s="2"/>
    </row>
    <row r="1588" ht="12.75">
      <c r="A1588" s="2"/>
    </row>
    <row r="1589" ht="12.75">
      <c r="A1589" s="2"/>
    </row>
    <row r="1590" ht="12.75">
      <c r="A1590" s="2"/>
    </row>
    <row r="1591" ht="12.75">
      <c r="A1591" s="2"/>
    </row>
    <row r="1592" ht="12.75">
      <c r="A1592" s="2"/>
    </row>
    <row r="1593" ht="12.75">
      <c r="A1593" s="2"/>
    </row>
    <row r="1594" ht="12.75">
      <c r="A1594" s="2"/>
    </row>
    <row r="1595" ht="12.75">
      <c r="A1595" s="2"/>
    </row>
    <row r="1596" ht="12.75">
      <c r="A1596" s="2"/>
    </row>
    <row r="1597" ht="12.75">
      <c r="A1597" s="2"/>
    </row>
    <row r="1598" ht="12.75">
      <c r="A1598" s="2"/>
    </row>
    <row r="1599" ht="12.75">
      <c r="A1599" s="2"/>
    </row>
    <row r="1600" ht="12.75">
      <c r="A1600" s="2"/>
    </row>
    <row r="1601" ht="12.75">
      <c r="A1601" s="2"/>
    </row>
    <row r="1602" ht="12.75">
      <c r="A1602" s="2"/>
    </row>
    <row r="1603" ht="12.75">
      <c r="A1603" s="2"/>
    </row>
    <row r="1604" ht="12.75">
      <c r="A1604" s="2"/>
    </row>
    <row r="1605" ht="12.75">
      <c r="A1605" s="2"/>
    </row>
    <row r="1606" ht="12.75">
      <c r="A1606" s="2"/>
    </row>
    <row r="1607" ht="12.75">
      <c r="A1607" s="2"/>
    </row>
    <row r="1608" ht="12.75">
      <c r="A1608" s="2"/>
    </row>
    <row r="1609" ht="12.75">
      <c r="A1609" s="2"/>
    </row>
    <row r="1610" ht="12.75">
      <c r="A1610" s="2"/>
    </row>
    <row r="1611" ht="12.75">
      <c r="A1611" s="2"/>
    </row>
    <row r="1612" ht="12.75">
      <c r="A1612" s="2"/>
    </row>
    <row r="1613" ht="12.75">
      <c r="A1613" s="2"/>
    </row>
    <row r="1614" ht="12.75">
      <c r="A1614" s="2"/>
    </row>
    <row r="1615" ht="12.75">
      <c r="A1615" s="2"/>
    </row>
    <row r="1616" ht="12.75">
      <c r="A1616" s="2"/>
    </row>
    <row r="1617" ht="12.75">
      <c r="A1617" s="2"/>
    </row>
    <row r="1618" ht="12.75">
      <c r="A1618" s="2"/>
    </row>
    <row r="1619" ht="12.75">
      <c r="A1619" s="2"/>
    </row>
    <row r="1620" ht="12.75">
      <c r="A1620" s="2"/>
    </row>
    <row r="1621" ht="12.75">
      <c r="A1621" s="2"/>
    </row>
    <row r="1622" ht="12.75">
      <c r="A1622" s="2"/>
    </row>
    <row r="1623" ht="12.75">
      <c r="A1623" s="2"/>
    </row>
    <row r="1624" ht="12.75">
      <c r="A1624" s="2"/>
    </row>
    <row r="1625" ht="12.75">
      <c r="A1625" s="2"/>
    </row>
    <row r="1626" ht="12.75">
      <c r="A1626" s="2"/>
    </row>
    <row r="1627" ht="12.75">
      <c r="A1627" s="2"/>
    </row>
    <row r="1628" ht="12.75">
      <c r="A1628" s="2"/>
    </row>
    <row r="1629" ht="12.75">
      <c r="A1629" s="2"/>
    </row>
    <row r="1630" ht="12.75">
      <c r="A1630" s="2"/>
    </row>
    <row r="1631" ht="12.75">
      <c r="A1631" s="2"/>
    </row>
    <row r="1632" ht="12.75">
      <c r="A1632" s="2"/>
    </row>
    <row r="1633" ht="12.75">
      <c r="A1633" s="2"/>
    </row>
    <row r="1634" ht="12.75">
      <c r="A1634" s="2"/>
    </row>
    <row r="1635" ht="12.75">
      <c r="A1635" s="2"/>
    </row>
    <row r="1636" ht="12.75">
      <c r="A1636" s="2"/>
    </row>
    <row r="1637" ht="12.75">
      <c r="A1637" s="2"/>
    </row>
    <row r="1638" ht="12.75">
      <c r="A1638" s="2"/>
    </row>
    <row r="1639" ht="12.75">
      <c r="A1639" s="2"/>
    </row>
    <row r="1640" ht="12.75">
      <c r="A1640" s="2"/>
    </row>
    <row r="1641" ht="12.75">
      <c r="A1641" s="2"/>
    </row>
    <row r="1642" ht="12.75">
      <c r="A1642" s="2"/>
    </row>
    <row r="1643" ht="12.75">
      <c r="A1643" s="2"/>
    </row>
    <row r="1644" ht="12.75">
      <c r="A1644" s="2"/>
    </row>
    <row r="1645" ht="12.75">
      <c r="A1645" s="2"/>
    </row>
    <row r="1646" ht="12.75">
      <c r="A1646" s="2"/>
    </row>
    <row r="1647" ht="12.75">
      <c r="A1647" s="2"/>
    </row>
    <row r="1648" ht="12.75">
      <c r="A1648" s="2"/>
    </row>
    <row r="1649" ht="12.75">
      <c r="A1649" s="2"/>
    </row>
    <row r="1650" ht="12.75">
      <c r="A1650" s="2"/>
    </row>
    <row r="1651" ht="12.75">
      <c r="A1651" s="2"/>
    </row>
    <row r="1652" ht="12.75">
      <c r="A1652" s="2"/>
    </row>
    <row r="1653" ht="12.75">
      <c r="A1653" s="2"/>
    </row>
    <row r="1654" ht="12.75">
      <c r="A1654" s="2"/>
    </row>
    <row r="1655" ht="12.75">
      <c r="A1655" s="2"/>
    </row>
    <row r="1656" ht="12.75">
      <c r="A1656" s="2"/>
    </row>
    <row r="1657" ht="12.75">
      <c r="A1657" s="2"/>
    </row>
    <row r="1658" ht="12.75">
      <c r="A1658" s="2"/>
    </row>
    <row r="1659" ht="12.75">
      <c r="A1659" s="2"/>
    </row>
    <row r="1660" ht="12.75">
      <c r="A1660" s="2"/>
    </row>
    <row r="1661" ht="12.75">
      <c r="A1661" s="2"/>
    </row>
    <row r="1662" ht="12.75">
      <c r="A1662" s="2"/>
    </row>
    <row r="1663" ht="12.75">
      <c r="A1663" s="2"/>
    </row>
    <row r="1664" ht="12.75">
      <c r="A1664" s="2"/>
    </row>
    <row r="1665" ht="12.75">
      <c r="A1665" s="2"/>
    </row>
    <row r="1666" ht="12.75">
      <c r="A1666" s="2"/>
    </row>
    <row r="1667" ht="12.75">
      <c r="A1667" s="2"/>
    </row>
    <row r="1668" ht="12.75">
      <c r="A1668" s="2"/>
    </row>
    <row r="1669" ht="12.75">
      <c r="A1669" s="2"/>
    </row>
    <row r="1670" ht="12.75">
      <c r="A1670" s="2"/>
    </row>
    <row r="1671" ht="12.75">
      <c r="A1671" s="2"/>
    </row>
    <row r="1672" ht="12.75">
      <c r="A1672" s="2"/>
    </row>
    <row r="1673" ht="12.75">
      <c r="A1673" s="2"/>
    </row>
    <row r="1674" ht="12.75">
      <c r="A1674" s="2"/>
    </row>
    <row r="1675" ht="12.75">
      <c r="A1675" s="2"/>
    </row>
    <row r="1676" ht="12.75">
      <c r="A1676" s="2"/>
    </row>
    <row r="1677" ht="12.75">
      <c r="A1677" s="2"/>
    </row>
    <row r="1678" ht="12.75">
      <c r="A1678" s="2"/>
    </row>
    <row r="1679" ht="12.75">
      <c r="A1679" s="2"/>
    </row>
    <row r="1680" ht="12.75">
      <c r="A1680" s="2"/>
    </row>
    <row r="1681" ht="12.75">
      <c r="A1681" s="2"/>
    </row>
    <row r="1682" ht="12.75">
      <c r="A1682" s="2"/>
    </row>
    <row r="1683" ht="12.75">
      <c r="A1683" s="2"/>
    </row>
    <row r="1684" ht="12.75">
      <c r="A1684" s="2"/>
    </row>
    <row r="1685" ht="12.75">
      <c r="A1685" s="2"/>
    </row>
    <row r="1686" ht="12.75">
      <c r="A1686" s="2"/>
    </row>
    <row r="1687" ht="12.75">
      <c r="A1687" s="2"/>
    </row>
    <row r="1688" ht="12.75">
      <c r="A1688" s="2"/>
    </row>
    <row r="1689" ht="12.75">
      <c r="A1689" s="2"/>
    </row>
    <row r="1690" ht="12.75">
      <c r="A1690" s="2"/>
    </row>
    <row r="1691" ht="12.75">
      <c r="A1691" s="2"/>
    </row>
    <row r="1692" ht="12.75">
      <c r="A1692" s="2"/>
    </row>
    <row r="1693" ht="12.75">
      <c r="A1693" s="2"/>
    </row>
    <row r="1694" ht="12.75">
      <c r="A1694" s="2"/>
    </row>
    <row r="1695" ht="12.75">
      <c r="A1695" s="2"/>
    </row>
    <row r="1696" ht="12.75">
      <c r="A1696" s="2"/>
    </row>
    <row r="1697" ht="12.75">
      <c r="A1697" s="2"/>
    </row>
    <row r="1698" ht="12.75">
      <c r="A1698" s="2"/>
    </row>
    <row r="1699" ht="12.75">
      <c r="A1699" s="2"/>
    </row>
    <row r="1700" ht="12.75">
      <c r="A1700" s="2"/>
    </row>
    <row r="1701" ht="12.75">
      <c r="A1701" s="2"/>
    </row>
    <row r="1702" ht="12.75">
      <c r="A1702" s="2"/>
    </row>
    <row r="1703" ht="12.75">
      <c r="A1703" s="2"/>
    </row>
    <row r="1704" ht="12.75">
      <c r="A1704" s="2"/>
    </row>
    <row r="1705" ht="12.75">
      <c r="A1705" s="2"/>
    </row>
    <row r="1706" ht="12.75">
      <c r="A1706" s="2"/>
    </row>
    <row r="1707" ht="12.75">
      <c r="A1707" s="2"/>
    </row>
    <row r="1708" ht="12.75">
      <c r="A1708" s="2"/>
    </row>
    <row r="1709" ht="12.75">
      <c r="A1709" s="2"/>
    </row>
    <row r="1710" ht="12.75">
      <c r="A1710" s="2"/>
    </row>
    <row r="1711" ht="12.75">
      <c r="A1711" s="2"/>
    </row>
    <row r="1712" ht="12.75">
      <c r="A1712" s="2"/>
    </row>
    <row r="1713" ht="12.75">
      <c r="A1713" s="2"/>
    </row>
    <row r="1714" ht="12.75">
      <c r="A1714" s="2"/>
    </row>
    <row r="1715" ht="12.75">
      <c r="A1715" s="2"/>
    </row>
    <row r="1716" ht="12.75">
      <c r="A1716" s="2"/>
    </row>
    <row r="1717" ht="12.75">
      <c r="A1717" s="2"/>
    </row>
    <row r="1718" ht="12.75">
      <c r="A1718" s="2"/>
    </row>
    <row r="1719" ht="12.75">
      <c r="A1719" s="2"/>
    </row>
    <row r="1720" ht="12.75">
      <c r="A1720" s="2"/>
    </row>
    <row r="1721" ht="12.75">
      <c r="A1721" s="2"/>
    </row>
    <row r="1722" ht="12.75">
      <c r="A1722" s="2"/>
    </row>
    <row r="1723" ht="12.75">
      <c r="A1723" s="2"/>
    </row>
    <row r="1724" ht="12.75">
      <c r="A1724" s="2"/>
    </row>
    <row r="1725" ht="12.75">
      <c r="A1725" s="2"/>
    </row>
    <row r="1726" ht="12.75">
      <c r="A1726" s="2"/>
    </row>
    <row r="1727" ht="12.75">
      <c r="A1727" s="2"/>
    </row>
    <row r="1728" ht="12.75">
      <c r="A1728" s="2"/>
    </row>
    <row r="1729" ht="12.75">
      <c r="A1729" s="2"/>
    </row>
    <row r="1730" ht="12.75">
      <c r="A1730" s="2"/>
    </row>
    <row r="1731" ht="12.75">
      <c r="A1731" s="2"/>
    </row>
    <row r="1732" ht="12.75">
      <c r="A1732" s="2"/>
    </row>
    <row r="1733" ht="12.75">
      <c r="A1733" s="2"/>
    </row>
    <row r="1734" ht="12.75">
      <c r="A1734" s="2"/>
    </row>
    <row r="1735" ht="12.75">
      <c r="A1735" s="2"/>
    </row>
    <row r="1736" ht="12.75">
      <c r="A1736" s="2"/>
    </row>
    <row r="1737" ht="12.75">
      <c r="A1737" s="2"/>
    </row>
    <row r="1738" ht="12.75">
      <c r="A1738" s="2"/>
    </row>
    <row r="1739" ht="12.75">
      <c r="A1739" s="2"/>
    </row>
    <row r="1740" ht="12.75">
      <c r="A1740" s="2"/>
    </row>
    <row r="1741" ht="12.75">
      <c r="A1741" s="2"/>
    </row>
    <row r="1742" ht="12.75">
      <c r="A1742" s="2"/>
    </row>
    <row r="1743" ht="12.75">
      <c r="A1743" s="2"/>
    </row>
    <row r="1744" ht="12.75">
      <c r="A1744" s="2"/>
    </row>
    <row r="1745" ht="12.75">
      <c r="A1745" s="2"/>
    </row>
    <row r="1746" ht="12.75">
      <c r="A1746" s="2"/>
    </row>
    <row r="1747" ht="12.75">
      <c r="A1747" s="2"/>
    </row>
    <row r="1748" ht="12.75">
      <c r="A1748" s="2"/>
    </row>
    <row r="1749" ht="12.75">
      <c r="A1749" s="2"/>
    </row>
    <row r="1750" ht="12.75">
      <c r="A1750" s="2"/>
    </row>
    <row r="1751" ht="12.75">
      <c r="A1751" s="2"/>
    </row>
    <row r="1752" ht="12.75">
      <c r="A1752" s="2"/>
    </row>
    <row r="1753" ht="12.75">
      <c r="A1753" s="2"/>
    </row>
    <row r="1754" ht="12.75">
      <c r="A1754" s="2"/>
    </row>
    <row r="1755" ht="12.75">
      <c r="A1755" s="2"/>
    </row>
    <row r="1756" ht="12.75">
      <c r="A1756" s="2"/>
    </row>
    <row r="1757" ht="12.75">
      <c r="A1757" s="2"/>
    </row>
    <row r="1758" ht="12.75">
      <c r="A1758" s="2"/>
    </row>
    <row r="1759" ht="12.75">
      <c r="A1759" s="2"/>
    </row>
    <row r="1760" ht="12.75">
      <c r="A1760" s="2"/>
    </row>
    <row r="1761" ht="12.75">
      <c r="A1761" s="2"/>
    </row>
    <row r="1762" ht="12.75">
      <c r="A1762" s="2"/>
    </row>
    <row r="1763" ht="12.75">
      <c r="A1763" s="2"/>
    </row>
    <row r="1764" ht="12.75">
      <c r="A1764" s="2"/>
    </row>
    <row r="1765" ht="12.75">
      <c r="A1765" s="2"/>
    </row>
    <row r="1766" ht="12.75">
      <c r="A1766" s="2"/>
    </row>
    <row r="1767" ht="12.75">
      <c r="A1767" s="2"/>
    </row>
    <row r="1768" ht="12.75">
      <c r="A1768" s="2"/>
    </row>
    <row r="1769" ht="12.75">
      <c r="A1769" s="2"/>
    </row>
    <row r="1770" ht="12.75">
      <c r="A1770" s="2"/>
    </row>
    <row r="1771" ht="12.75">
      <c r="A1771" s="2"/>
    </row>
    <row r="1772" ht="12.75">
      <c r="A1772" s="2"/>
    </row>
    <row r="1773" ht="12.75">
      <c r="A1773" s="2"/>
    </row>
    <row r="1774" ht="12.75">
      <c r="A1774" s="2"/>
    </row>
    <row r="1775" ht="12.75">
      <c r="A1775" s="2"/>
    </row>
    <row r="1776" ht="12.75">
      <c r="A1776" s="2"/>
    </row>
    <row r="1777" ht="12.75">
      <c r="A1777" s="2"/>
    </row>
    <row r="1778" ht="12.75">
      <c r="A1778" s="2"/>
    </row>
    <row r="1779" ht="12.75">
      <c r="A1779" s="2"/>
    </row>
    <row r="1780" ht="12.75">
      <c r="A1780" s="2"/>
    </row>
    <row r="1781" ht="12.75">
      <c r="A1781" s="2"/>
    </row>
    <row r="1782" ht="12.75">
      <c r="A1782" s="2"/>
    </row>
    <row r="1783" ht="12.75">
      <c r="A1783" s="2"/>
    </row>
    <row r="1784" ht="12.75">
      <c r="A1784" s="2"/>
    </row>
    <row r="1785" ht="12.75">
      <c r="A1785" s="2"/>
    </row>
    <row r="1786" ht="12.75">
      <c r="A1786" s="2"/>
    </row>
    <row r="1787" ht="12.75">
      <c r="A1787" s="2"/>
    </row>
    <row r="1788" ht="12.75">
      <c r="A1788" s="2"/>
    </row>
    <row r="1789" ht="12.75">
      <c r="A1789" s="2"/>
    </row>
    <row r="1790" ht="12.75">
      <c r="A1790" s="2"/>
    </row>
    <row r="1791" ht="12.75">
      <c r="A1791" s="2"/>
    </row>
    <row r="1792" ht="12.75">
      <c r="A1792" s="2"/>
    </row>
    <row r="1793" ht="12.75">
      <c r="A1793" s="2"/>
    </row>
    <row r="1794" ht="12.75">
      <c r="A1794" s="2"/>
    </row>
    <row r="1795" ht="12.75">
      <c r="A1795" s="2"/>
    </row>
    <row r="1796" ht="12.75">
      <c r="A1796" s="2"/>
    </row>
    <row r="1797" ht="12.75">
      <c r="A1797" s="2"/>
    </row>
    <row r="1798" ht="12.75">
      <c r="A1798" s="2"/>
    </row>
    <row r="1799" ht="12.75">
      <c r="A1799" s="2"/>
    </row>
    <row r="1800" ht="12.75">
      <c r="A1800" s="2"/>
    </row>
    <row r="1801" ht="12.75">
      <c r="A1801" s="2"/>
    </row>
    <row r="1802" ht="12.75">
      <c r="A1802" s="2"/>
    </row>
    <row r="1803" ht="12.75">
      <c r="A1803" s="2"/>
    </row>
    <row r="1804" ht="12.75">
      <c r="A1804" s="2"/>
    </row>
    <row r="1805" ht="12.75">
      <c r="A1805" s="2"/>
    </row>
    <row r="1806" ht="12.75">
      <c r="A1806" s="2"/>
    </row>
    <row r="1807" ht="12.75">
      <c r="A1807" s="2"/>
    </row>
    <row r="1808" ht="12.75">
      <c r="A1808" s="2"/>
    </row>
    <row r="1809" ht="12.75">
      <c r="A1809" s="2"/>
    </row>
    <row r="1810" ht="12.75">
      <c r="A1810" s="2"/>
    </row>
    <row r="1811" ht="12.75">
      <c r="A1811" s="2"/>
    </row>
    <row r="1812" ht="12.75">
      <c r="A1812" s="2"/>
    </row>
    <row r="1813" ht="12.75">
      <c r="A1813" s="2"/>
    </row>
    <row r="1814" ht="12.75">
      <c r="A1814" s="2"/>
    </row>
    <row r="1815" ht="12.75">
      <c r="A1815" s="2"/>
    </row>
    <row r="1816" ht="12.75">
      <c r="A1816" s="2"/>
    </row>
    <row r="1817" ht="12.75">
      <c r="A1817" s="2"/>
    </row>
    <row r="1818" ht="12.75">
      <c r="A1818" s="2"/>
    </row>
    <row r="1819" ht="12.75">
      <c r="A1819" s="2"/>
    </row>
    <row r="1820" ht="12.75">
      <c r="A1820" s="2"/>
    </row>
    <row r="1821" ht="12.75">
      <c r="A1821" s="2"/>
    </row>
    <row r="1822" ht="12.75">
      <c r="A1822" s="2"/>
    </row>
    <row r="1823" ht="12.75">
      <c r="A1823" s="2"/>
    </row>
    <row r="1824" ht="12.75">
      <c r="A1824" s="2"/>
    </row>
    <row r="1825" ht="12.75">
      <c r="A1825" s="2"/>
    </row>
    <row r="1826" ht="12.75">
      <c r="A1826" s="2"/>
    </row>
    <row r="1827" ht="12.75">
      <c r="A1827" s="2"/>
    </row>
    <row r="1828" ht="12.75">
      <c r="A1828" s="2"/>
    </row>
    <row r="1829" ht="12.75">
      <c r="A1829" s="2"/>
    </row>
    <row r="1830" ht="12.75">
      <c r="A1830" s="2"/>
    </row>
    <row r="1831" ht="12.75">
      <c r="A1831" s="2"/>
    </row>
    <row r="1832" ht="12.75">
      <c r="A1832" s="2"/>
    </row>
    <row r="1833" ht="12.75">
      <c r="A1833" s="2"/>
    </row>
    <row r="1834" ht="12.75">
      <c r="A1834" s="2"/>
    </row>
    <row r="1835" ht="12.75">
      <c r="A1835" s="2"/>
    </row>
    <row r="1836" ht="12.75">
      <c r="A1836" s="2"/>
    </row>
    <row r="1837" ht="12.75">
      <c r="A1837" s="2"/>
    </row>
    <row r="1838" ht="12.75">
      <c r="A1838" s="2"/>
    </row>
    <row r="1839" ht="12.75">
      <c r="A1839" s="2"/>
    </row>
    <row r="1840" ht="12.75">
      <c r="A1840" s="2"/>
    </row>
    <row r="1841" ht="12.75">
      <c r="A1841" s="2"/>
    </row>
    <row r="1842" ht="12.75">
      <c r="A1842" s="2"/>
    </row>
    <row r="1843" ht="12.75">
      <c r="A1843" s="2"/>
    </row>
    <row r="1844" ht="12.75">
      <c r="A1844" s="2"/>
    </row>
    <row r="1845" ht="12.75">
      <c r="A1845" s="2"/>
    </row>
    <row r="1846" ht="12.75">
      <c r="A1846" s="2"/>
    </row>
    <row r="1847" ht="12.75">
      <c r="A1847" s="2"/>
    </row>
    <row r="1848" ht="12.75">
      <c r="A1848" s="2"/>
    </row>
    <row r="1849" ht="12.75">
      <c r="A1849" s="2"/>
    </row>
    <row r="1850" ht="12.75">
      <c r="A1850" s="2"/>
    </row>
    <row r="1851" ht="12.75">
      <c r="A1851" s="2"/>
    </row>
    <row r="1852" ht="12.75">
      <c r="A1852" s="2"/>
    </row>
    <row r="1853" ht="12.75">
      <c r="A1853" s="2"/>
    </row>
    <row r="1854" ht="12.75">
      <c r="A1854" s="2"/>
    </row>
    <row r="1855" ht="12.75">
      <c r="A1855" s="2"/>
    </row>
    <row r="1856" ht="12.75">
      <c r="A1856" s="2"/>
    </row>
    <row r="1857" ht="12.75">
      <c r="A1857" s="2"/>
    </row>
    <row r="1858" ht="12.75">
      <c r="A1858" s="2"/>
    </row>
    <row r="1859" ht="12.75">
      <c r="A1859" s="2"/>
    </row>
    <row r="1860" ht="12.75">
      <c r="A1860" s="2"/>
    </row>
    <row r="1861" ht="12.75">
      <c r="A1861" s="2"/>
    </row>
    <row r="1862" ht="12.75">
      <c r="A1862" s="2"/>
    </row>
    <row r="1863" ht="12.75">
      <c r="A1863" s="2"/>
    </row>
    <row r="1864" ht="12.75">
      <c r="A1864" s="2"/>
    </row>
    <row r="1865" ht="12.75">
      <c r="A1865" s="2"/>
    </row>
    <row r="1866" ht="12.75">
      <c r="A1866" s="2"/>
    </row>
    <row r="1867" ht="12.75">
      <c r="A1867" s="2"/>
    </row>
    <row r="1868" ht="12.75">
      <c r="A1868" s="2"/>
    </row>
    <row r="1869" ht="12.75">
      <c r="A1869" s="2"/>
    </row>
    <row r="1870" ht="12.75">
      <c r="A1870" s="2"/>
    </row>
    <row r="1871" ht="12.75">
      <c r="A1871" s="2"/>
    </row>
    <row r="1872" ht="12.75">
      <c r="A1872" s="2"/>
    </row>
    <row r="1873" ht="12.75">
      <c r="A1873" s="2"/>
    </row>
    <row r="1874" ht="12.75">
      <c r="A1874" s="2"/>
    </row>
    <row r="1875" ht="12.75">
      <c r="A1875" s="2"/>
    </row>
    <row r="1876" ht="12.75">
      <c r="A1876" s="2"/>
    </row>
    <row r="1877" ht="12.75">
      <c r="A1877" s="2"/>
    </row>
    <row r="1878" ht="12.75">
      <c r="A1878" s="2"/>
    </row>
    <row r="1879" ht="12.75">
      <c r="A1879" s="2"/>
    </row>
    <row r="1880" ht="12.75">
      <c r="A1880" s="2"/>
    </row>
    <row r="1881" ht="12.75">
      <c r="A1881" s="2"/>
    </row>
    <row r="1882" ht="12.75">
      <c r="A1882" s="2"/>
    </row>
    <row r="1883" ht="12.75">
      <c r="A1883" s="2"/>
    </row>
    <row r="1884" ht="12.75">
      <c r="A1884" s="2"/>
    </row>
    <row r="1885" ht="12.75">
      <c r="A1885" s="2"/>
    </row>
    <row r="1886" ht="12.75">
      <c r="A1886" s="2"/>
    </row>
    <row r="1887" ht="12.75">
      <c r="A1887" s="2"/>
    </row>
    <row r="1888" ht="12.75">
      <c r="A1888" s="2"/>
    </row>
    <row r="1889" ht="12.75">
      <c r="A1889" s="2"/>
    </row>
    <row r="1890" ht="12.75">
      <c r="A1890" s="2"/>
    </row>
    <row r="1891" ht="12.75">
      <c r="A1891" s="2"/>
    </row>
    <row r="1892" ht="12.75">
      <c r="A1892" s="2"/>
    </row>
    <row r="1893" ht="12.75">
      <c r="A1893" s="2"/>
    </row>
    <row r="1894" ht="12.75">
      <c r="A1894" s="2"/>
    </row>
    <row r="1895" ht="12.75">
      <c r="A1895" s="2"/>
    </row>
    <row r="1896" ht="12.75">
      <c r="A1896" s="2"/>
    </row>
    <row r="1897" ht="12.75">
      <c r="A1897" s="2"/>
    </row>
    <row r="1898" ht="12.75">
      <c r="A1898" s="2"/>
    </row>
    <row r="1899" ht="12.75">
      <c r="A1899" s="2"/>
    </row>
    <row r="1900" ht="12.75">
      <c r="A1900" s="2"/>
    </row>
    <row r="1901" ht="12.75">
      <c r="A1901" s="2"/>
    </row>
    <row r="1902" ht="12.75">
      <c r="A1902" s="2"/>
    </row>
    <row r="1903" ht="12.75">
      <c r="A1903" s="2"/>
    </row>
    <row r="1904" ht="12.75">
      <c r="A1904" s="2"/>
    </row>
    <row r="1905" ht="12.75">
      <c r="A1905" s="2"/>
    </row>
    <row r="1906" ht="12.75">
      <c r="A1906" s="2"/>
    </row>
    <row r="1907" ht="12.75">
      <c r="A1907" s="2"/>
    </row>
    <row r="1908" ht="12.75">
      <c r="A1908" s="2"/>
    </row>
    <row r="1909" ht="12.75">
      <c r="A1909" s="2"/>
    </row>
    <row r="1910" ht="12.75">
      <c r="A1910" s="2"/>
    </row>
    <row r="1911" ht="12.75">
      <c r="A1911" s="2"/>
    </row>
    <row r="1912" ht="12.75">
      <c r="A1912" s="2"/>
    </row>
    <row r="1913" ht="12.75">
      <c r="A1913" s="2"/>
    </row>
    <row r="1914" ht="12.75">
      <c r="A1914" s="2"/>
    </row>
    <row r="1915" ht="12.75">
      <c r="A1915" s="2"/>
    </row>
    <row r="1916" ht="12.75">
      <c r="A1916" s="2"/>
    </row>
    <row r="1917" ht="12.75">
      <c r="A1917" s="2"/>
    </row>
    <row r="1918" ht="12.75">
      <c r="A1918" s="2"/>
    </row>
    <row r="1919" ht="12.75">
      <c r="A1919" s="2"/>
    </row>
    <row r="1920" ht="12.75">
      <c r="A1920" s="2"/>
    </row>
    <row r="1921" ht="12.75">
      <c r="A1921" s="2"/>
    </row>
    <row r="1922" ht="12.75">
      <c r="A1922" s="2"/>
    </row>
    <row r="1923" ht="12.75">
      <c r="A1923" s="2"/>
    </row>
    <row r="1924" ht="12.75">
      <c r="A1924" s="2"/>
    </row>
    <row r="1925" ht="12.75">
      <c r="A1925" s="2"/>
    </row>
    <row r="1926" ht="12.75">
      <c r="A1926" s="2"/>
    </row>
    <row r="1927" ht="12.75">
      <c r="A1927" s="2"/>
    </row>
    <row r="1928" ht="12.75">
      <c r="A1928" s="2"/>
    </row>
    <row r="1929" ht="12.75">
      <c r="A1929" s="2"/>
    </row>
    <row r="1930" ht="12.75">
      <c r="A1930" s="2"/>
    </row>
    <row r="1931" ht="12.75">
      <c r="A1931" s="2"/>
    </row>
    <row r="1932" ht="12.75">
      <c r="A1932" s="2"/>
    </row>
    <row r="1933" ht="12.75">
      <c r="A1933" s="2"/>
    </row>
    <row r="1934" ht="12.75">
      <c r="A1934" s="2"/>
    </row>
    <row r="1935" ht="12.75">
      <c r="A1935" s="2"/>
    </row>
    <row r="1936" ht="12.75">
      <c r="A1936" s="2"/>
    </row>
    <row r="1937" ht="12.75">
      <c r="A1937" s="2"/>
    </row>
    <row r="1938" ht="12.75">
      <c r="A1938" s="2"/>
    </row>
    <row r="1939" ht="12.75">
      <c r="A1939" s="2"/>
    </row>
    <row r="1940" ht="12.75">
      <c r="A1940" s="2"/>
    </row>
    <row r="1941" ht="12.75">
      <c r="A1941" s="2"/>
    </row>
    <row r="1942" ht="12.75">
      <c r="A1942" s="2"/>
    </row>
    <row r="1943" ht="12.75">
      <c r="A1943" s="2"/>
    </row>
    <row r="1944" ht="12.75">
      <c r="A1944" s="2"/>
    </row>
    <row r="1945" ht="12.75">
      <c r="A1945" s="2"/>
    </row>
    <row r="1946" ht="12.75">
      <c r="A1946" s="2"/>
    </row>
    <row r="1947" ht="12.75">
      <c r="A1947" s="2"/>
    </row>
    <row r="1948" ht="12.75">
      <c r="A1948" s="2"/>
    </row>
    <row r="1949" ht="12.75">
      <c r="A1949" s="2"/>
    </row>
    <row r="1950" ht="12.75">
      <c r="A1950" s="2"/>
    </row>
    <row r="1951" ht="12.75">
      <c r="A1951" s="2"/>
    </row>
    <row r="1952" ht="12.75">
      <c r="A1952" s="2"/>
    </row>
    <row r="1953" ht="12.75">
      <c r="A1953" s="2"/>
    </row>
    <row r="1954" ht="12.75">
      <c r="A1954" s="2"/>
    </row>
    <row r="1955" ht="12.75">
      <c r="A1955" s="2"/>
    </row>
    <row r="1956" ht="12.75">
      <c r="A1956" s="2"/>
    </row>
    <row r="1957" ht="12.75">
      <c r="A1957" s="2"/>
    </row>
    <row r="1958" ht="12.75">
      <c r="A1958" s="2"/>
    </row>
    <row r="1959" ht="12.75">
      <c r="A1959" s="2"/>
    </row>
    <row r="1960" ht="12.75">
      <c r="A1960" s="2"/>
    </row>
    <row r="1961" ht="12.75">
      <c r="A1961" s="2"/>
    </row>
    <row r="1962" ht="12.75">
      <c r="A1962" s="2"/>
    </row>
    <row r="1963" ht="12.75">
      <c r="A1963" s="2"/>
    </row>
    <row r="1964" ht="12.75">
      <c r="A1964" s="2"/>
    </row>
    <row r="1965" ht="12.75">
      <c r="A1965" s="2"/>
    </row>
    <row r="1966" ht="12.75">
      <c r="A1966" s="2"/>
    </row>
    <row r="1967" ht="12.75">
      <c r="A1967" s="2"/>
    </row>
    <row r="1968" ht="12.75">
      <c r="A1968" s="2"/>
    </row>
    <row r="1969" ht="12.75">
      <c r="A1969" s="2"/>
    </row>
    <row r="1970" ht="12.75">
      <c r="A1970" s="2"/>
    </row>
    <row r="1971" ht="12.75">
      <c r="A1971" s="2"/>
    </row>
    <row r="1972" ht="12.75">
      <c r="A1972" s="2"/>
    </row>
    <row r="1973" ht="12.75">
      <c r="A1973" s="2"/>
    </row>
    <row r="1974" ht="12.75">
      <c r="A1974" s="2"/>
    </row>
    <row r="1975" ht="12.75">
      <c r="A1975" s="2"/>
    </row>
    <row r="1976" ht="12.75">
      <c r="A1976" s="2"/>
    </row>
    <row r="1977" ht="12.75">
      <c r="A1977" s="2"/>
    </row>
    <row r="1978" ht="12.75">
      <c r="A1978" s="2"/>
    </row>
    <row r="1979" ht="12.75">
      <c r="A1979" s="2"/>
    </row>
    <row r="1980" ht="12.75">
      <c r="A1980" s="2"/>
    </row>
    <row r="1981" ht="12.75">
      <c r="A1981" s="2"/>
    </row>
    <row r="1982" ht="12.75">
      <c r="A1982" s="2"/>
    </row>
    <row r="1983" ht="12.75">
      <c r="A1983" s="2"/>
    </row>
    <row r="1984" ht="12.75">
      <c r="A1984" s="2"/>
    </row>
    <row r="1985" ht="12.75">
      <c r="A1985" s="2"/>
    </row>
    <row r="1986" ht="12.75">
      <c r="A1986" s="2"/>
    </row>
    <row r="1987" ht="12.75">
      <c r="A1987" s="2"/>
    </row>
    <row r="1988" ht="12.75">
      <c r="A1988" s="2"/>
    </row>
    <row r="1989" ht="12.75">
      <c r="A1989" s="2"/>
    </row>
    <row r="1990" ht="12.75">
      <c r="A1990" s="2"/>
    </row>
    <row r="1991" ht="12.75">
      <c r="A1991" s="2"/>
    </row>
    <row r="1992" ht="12.75">
      <c r="A1992" s="2"/>
    </row>
    <row r="1993" ht="12.75">
      <c r="A1993" s="2"/>
    </row>
    <row r="1994" ht="12.75">
      <c r="A1994" s="2"/>
    </row>
    <row r="1995" ht="12.75">
      <c r="A1995" s="2"/>
    </row>
    <row r="1996" ht="12.75">
      <c r="A1996" s="2"/>
    </row>
    <row r="1997" ht="12.75">
      <c r="A1997" s="2"/>
    </row>
    <row r="1998" ht="12.75">
      <c r="A1998" s="2"/>
    </row>
    <row r="1999" ht="12.75">
      <c r="A1999" s="2"/>
    </row>
    <row r="2000" ht="12.75">
      <c r="A2000" s="2"/>
    </row>
    <row r="2001" ht="12.75">
      <c r="A2001" s="2"/>
    </row>
    <row r="2002" ht="12.75">
      <c r="A2002" s="2"/>
    </row>
    <row r="2003" ht="12.75">
      <c r="A2003" s="2"/>
    </row>
    <row r="2004" ht="12.75">
      <c r="A2004" s="2"/>
    </row>
    <row r="2005" ht="12.75">
      <c r="A2005" s="2"/>
    </row>
    <row r="2006" ht="12.75">
      <c r="A2006" s="2"/>
    </row>
    <row r="2007" ht="12.75">
      <c r="A2007" s="2"/>
    </row>
    <row r="2008" ht="12.75">
      <c r="A2008" s="2"/>
    </row>
    <row r="2009" ht="12.75">
      <c r="A2009" s="2"/>
    </row>
    <row r="2010" ht="12.75">
      <c r="A2010" s="2"/>
    </row>
    <row r="2011" ht="12.75">
      <c r="A2011" s="2"/>
    </row>
    <row r="2012" ht="12.75">
      <c r="A2012" s="2"/>
    </row>
    <row r="2013" ht="12.75">
      <c r="A2013" s="2"/>
    </row>
    <row r="2014" ht="12.75">
      <c r="A2014" s="2"/>
    </row>
    <row r="2015" ht="12.75">
      <c r="A2015" s="2"/>
    </row>
    <row r="2016" ht="12.75">
      <c r="A2016" s="2"/>
    </row>
    <row r="2017" ht="12.75">
      <c r="A2017" s="2"/>
    </row>
    <row r="2018" ht="12.75">
      <c r="A2018" s="2"/>
    </row>
    <row r="2019" ht="12.75">
      <c r="A2019" s="2"/>
    </row>
    <row r="2020" ht="12.75">
      <c r="A2020" s="2"/>
    </row>
    <row r="2021" ht="12.75">
      <c r="A2021" s="2"/>
    </row>
    <row r="2022" ht="12.75">
      <c r="A2022" s="2"/>
    </row>
    <row r="2023" ht="12.75">
      <c r="A2023" s="2"/>
    </row>
    <row r="2024" ht="12.75">
      <c r="A2024" s="2"/>
    </row>
    <row r="2025" ht="12.75">
      <c r="A2025" s="2"/>
    </row>
    <row r="2026" ht="12.75">
      <c r="A2026" s="2"/>
    </row>
    <row r="2027" ht="12.75">
      <c r="A2027" s="2"/>
    </row>
    <row r="2028" ht="12.75">
      <c r="A2028" s="2"/>
    </row>
    <row r="2029" ht="12.75">
      <c r="A2029" s="2"/>
    </row>
    <row r="2030" ht="12.75">
      <c r="A2030" s="2"/>
    </row>
    <row r="2031" ht="12.75">
      <c r="A2031" s="2"/>
    </row>
    <row r="2032" ht="12.75">
      <c r="A2032" s="2"/>
    </row>
    <row r="2033" ht="12.75">
      <c r="A2033" s="2"/>
    </row>
    <row r="2034" ht="12.75">
      <c r="A2034" s="2"/>
    </row>
    <row r="2035" ht="12.75">
      <c r="A2035" s="2"/>
    </row>
    <row r="2036" ht="12.75">
      <c r="A2036" s="2"/>
    </row>
    <row r="2037" ht="12.75">
      <c r="A2037" s="2"/>
    </row>
    <row r="2038" ht="12.75">
      <c r="A2038" s="2"/>
    </row>
    <row r="2039" ht="12.75">
      <c r="A2039" s="2"/>
    </row>
    <row r="2040" ht="12.75">
      <c r="A2040" s="2"/>
    </row>
    <row r="2041" ht="12.75">
      <c r="A2041" s="2"/>
    </row>
    <row r="2042" ht="12.75">
      <c r="A2042" s="2"/>
    </row>
    <row r="2043" ht="12.75">
      <c r="A2043" s="2"/>
    </row>
    <row r="2044" ht="12.75">
      <c r="A2044" s="2"/>
    </row>
    <row r="2045" ht="12.75">
      <c r="A2045" s="2"/>
    </row>
    <row r="2046" ht="12.75">
      <c r="A2046" s="2"/>
    </row>
    <row r="2047" ht="12.75">
      <c r="A2047" s="2"/>
    </row>
    <row r="2048" ht="12.75">
      <c r="A2048" s="2"/>
    </row>
    <row r="2049" ht="12.75">
      <c r="A2049" s="2"/>
    </row>
    <row r="2050" ht="12.75">
      <c r="A2050" s="2"/>
    </row>
    <row r="2051" ht="12.75">
      <c r="A2051" s="2"/>
    </row>
    <row r="2052" ht="12.75">
      <c r="A2052" s="2"/>
    </row>
    <row r="2053" ht="12.75">
      <c r="A2053" s="2"/>
    </row>
    <row r="2054" ht="12.75">
      <c r="A2054" s="2"/>
    </row>
    <row r="2055" ht="12.75">
      <c r="A2055" s="2"/>
    </row>
    <row r="2056" ht="12.75">
      <c r="A2056" s="2"/>
    </row>
    <row r="2057" ht="12.75">
      <c r="A2057" s="2"/>
    </row>
    <row r="2058" ht="12.75">
      <c r="A2058" s="2"/>
    </row>
    <row r="2059" ht="12.75">
      <c r="A2059" s="2"/>
    </row>
    <row r="2060" ht="12.75">
      <c r="A2060" s="2"/>
    </row>
    <row r="2061" ht="12.75">
      <c r="A2061" s="2"/>
    </row>
    <row r="2062" ht="12.75">
      <c r="A2062" s="2"/>
    </row>
    <row r="2063" ht="12.75">
      <c r="A2063" s="2"/>
    </row>
    <row r="2064" ht="12.75">
      <c r="A2064" s="2"/>
    </row>
    <row r="2065" ht="12.75">
      <c r="A2065" s="2"/>
    </row>
    <row r="2066" ht="12.75">
      <c r="A2066" s="2"/>
    </row>
    <row r="2067" ht="12.75">
      <c r="A2067" s="2"/>
    </row>
    <row r="2068" ht="12.75">
      <c r="A2068" s="2"/>
    </row>
    <row r="2069" ht="12.75">
      <c r="A2069" s="2"/>
    </row>
    <row r="2070" ht="12.75">
      <c r="A2070" s="2"/>
    </row>
    <row r="2071" ht="12.75">
      <c r="A2071" s="2"/>
    </row>
    <row r="2072" ht="12.75">
      <c r="A2072" s="2"/>
    </row>
    <row r="2073" ht="12.75">
      <c r="A2073" s="2"/>
    </row>
    <row r="2074" ht="12.75">
      <c r="A2074" s="2"/>
    </row>
    <row r="2075" ht="12.75">
      <c r="A2075" s="2"/>
    </row>
    <row r="2076" ht="12.75">
      <c r="A2076" s="2"/>
    </row>
    <row r="2077" ht="12.75">
      <c r="A2077" s="2"/>
    </row>
    <row r="2078" ht="12.75">
      <c r="A2078" s="2"/>
    </row>
    <row r="2079" ht="12.75">
      <c r="A2079" s="2"/>
    </row>
    <row r="2080" ht="12.75">
      <c r="A2080" s="2"/>
    </row>
    <row r="2081" ht="12.75">
      <c r="A2081" s="2"/>
    </row>
    <row r="2082" ht="12.75">
      <c r="A2082" s="2"/>
    </row>
    <row r="2083" ht="12.75">
      <c r="A2083" s="2"/>
    </row>
    <row r="2084" ht="12.75">
      <c r="A2084" s="2"/>
    </row>
    <row r="2085" ht="12.75">
      <c r="A2085" s="2"/>
    </row>
    <row r="2086" ht="12.75">
      <c r="A2086" s="2"/>
    </row>
    <row r="2087" ht="12.75">
      <c r="A2087" s="2"/>
    </row>
    <row r="2088" ht="12.75">
      <c r="A2088" s="2"/>
    </row>
    <row r="2089" ht="12.75">
      <c r="A2089" s="2"/>
    </row>
    <row r="2090" ht="12.75">
      <c r="A2090" s="2"/>
    </row>
    <row r="2091" ht="12.75">
      <c r="A2091" s="2"/>
    </row>
    <row r="2092" ht="12.75">
      <c r="A2092" s="2"/>
    </row>
    <row r="2093" ht="12.75">
      <c r="A2093" s="2"/>
    </row>
    <row r="2094" ht="12.75">
      <c r="A2094" s="2"/>
    </row>
    <row r="2095" ht="12.75">
      <c r="A2095" s="2"/>
    </row>
    <row r="2096" ht="12.75">
      <c r="A2096" s="2"/>
    </row>
    <row r="2097" ht="12.75">
      <c r="A2097" s="2"/>
    </row>
    <row r="2098" ht="12.75">
      <c r="A2098" s="2"/>
    </row>
    <row r="2099" ht="12.75">
      <c r="A2099" s="2"/>
    </row>
    <row r="2100" ht="12.75">
      <c r="A2100" s="2"/>
    </row>
    <row r="2101" ht="12.75">
      <c r="A2101" s="2"/>
    </row>
    <row r="2102" ht="12.75">
      <c r="A2102" s="2"/>
    </row>
    <row r="2103" ht="12.75">
      <c r="A2103" s="2"/>
    </row>
    <row r="2104" ht="12.75">
      <c r="A2104" s="2"/>
    </row>
    <row r="2105" ht="12.75">
      <c r="A2105" s="2"/>
    </row>
    <row r="2106" ht="12.75">
      <c r="A2106" s="2"/>
    </row>
    <row r="2107" ht="12.75">
      <c r="A2107" s="2"/>
    </row>
    <row r="2108" ht="12.75">
      <c r="A2108" s="2"/>
    </row>
    <row r="2109" ht="12.75">
      <c r="A2109" s="2"/>
    </row>
    <row r="2110" ht="12.75">
      <c r="A2110" s="2"/>
    </row>
    <row r="2111" ht="12.75">
      <c r="A2111" s="2"/>
    </row>
    <row r="2112" ht="12.75">
      <c r="A2112" s="2"/>
    </row>
    <row r="2113" ht="12.75">
      <c r="A2113" s="2"/>
    </row>
    <row r="2114" ht="12.75">
      <c r="A2114" s="2"/>
    </row>
    <row r="2115" ht="12.75">
      <c r="A2115" s="2"/>
    </row>
    <row r="2116" ht="12.75">
      <c r="A2116" s="2"/>
    </row>
    <row r="2117" ht="12.75">
      <c r="A2117" s="2"/>
    </row>
    <row r="2118" ht="12.75">
      <c r="A2118" s="2"/>
    </row>
    <row r="2119" ht="12.75">
      <c r="A2119" s="2"/>
    </row>
    <row r="2120" ht="12.75">
      <c r="A2120" s="2"/>
    </row>
    <row r="2121" ht="12.75">
      <c r="A2121" s="2"/>
    </row>
    <row r="2122" ht="12.75">
      <c r="A2122" s="2"/>
    </row>
    <row r="2123" ht="12.75">
      <c r="A2123" s="2"/>
    </row>
    <row r="2124" ht="12.75">
      <c r="A2124" s="2"/>
    </row>
    <row r="2125" ht="12.75">
      <c r="A2125" s="2"/>
    </row>
    <row r="2126" ht="12.75">
      <c r="A2126" s="2"/>
    </row>
    <row r="2127" ht="12.75">
      <c r="A2127" s="2"/>
    </row>
    <row r="2128" ht="12.75">
      <c r="A2128" s="2"/>
    </row>
    <row r="2129" ht="12.75">
      <c r="A2129" s="2"/>
    </row>
    <row r="2130" ht="12.75">
      <c r="A2130" s="2"/>
    </row>
    <row r="2131" ht="12.75">
      <c r="A2131" s="2"/>
    </row>
    <row r="2132" ht="12.75">
      <c r="A2132" s="2"/>
    </row>
    <row r="2133" ht="12.75">
      <c r="A2133" s="2"/>
    </row>
    <row r="2134" ht="12.75">
      <c r="A2134" s="2"/>
    </row>
    <row r="2135" ht="12.75">
      <c r="A2135" s="2"/>
    </row>
    <row r="2136" ht="12.75">
      <c r="A2136" s="2"/>
    </row>
    <row r="2137" ht="12.75">
      <c r="A2137" s="2"/>
    </row>
    <row r="2138" ht="12.75">
      <c r="A2138" s="2"/>
    </row>
    <row r="2139" ht="12.75">
      <c r="A2139" s="2"/>
    </row>
    <row r="2140" ht="12.75">
      <c r="A2140" s="2"/>
    </row>
    <row r="2141" ht="12.75">
      <c r="A2141" s="2"/>
    </row>
    <row r="2142" ht="12.75">
      <c r="A2142" s="2"/>
    </row>
    <row r="2143" ht="12.75">
      <c r="A2143" s="2"/>
    </row>
    <row r="2144" ht="12.75">
      <c r="A2144" s="2"/>
    </row>
    <row r="2145" ht="12.75">
      <c r="A2145" s="2"/>
    </row>
    <row r="2146" ht="12.75">
      <c r="A2146" s="2"/>
    </row>
    <row r="2147" ht="12.75">
      <c r="A2147" s="2"/>
    </row>
    <row r="2148" ht="12.75">
      <c r="A2148" s="2"/>
    </row>
    <row r="2149" ht="12.75">
      <c r="A2149" s="2"/>
    </row>
    <row r="2150" ht="12.75">
      <c r="A2150" s="2"/>
    </row>
    <row r="2151" ht="12.75">
      <c r="A2151" s="2"/>
    </row>
    <row r="2152" ht="12.75">
      <c r="A2152" s="2"/>
    </row>
    <row r="2153" ht="12.75">
      <c r="A2153" s="2"/>
    </row>
    <row r="2154" ht="12.75">
      <c r="A2154" s="2"/>
    </row>
    <row r="2155" ht="12.75">
      <c r="A2155" s="2"/>
    </row>
    <row r="2156" ht="12.75">
      <c r="A2156" s="2"/>
    </row>
    <row r="2157" ht="12.75">
      <c r="A2157" s="2"/>
    </row>
    <row r="2158" ht="12.75">
      <c r="A2158" s="2"/>
    </row>
    <row r="2159" ht="12.75">
      <c r="A2159" s="2"/>
    </row>
    <row r="2160" ht="12.75">
      <c r="A2160" s="2"/>
    </row>
    <row r="2161" ht="12.75">
      <c r="A2161" s="2"/>
    </row>
    <row r="2162" ht="12.75">
      <c r="A2162" s="2"/>
    </row>
    <row r="2163" ht="12.75">
      <c r="A2163" s="2"/>
    </row>
    <row r="2164" ht="12.75">
      <c r="A2164" s="2"/>
    </row>
    <row r="2165" ht="12.75">
      <c r="A2165" s="2"/>
    </row>
    <row r="2166" ht="12.75">
      <c r="A2166" s="2"/>
    </row>
    <row r="2167" ht="12.75">
      <c r="A2167" s="2"/>
    </row>
    <row r="2168" ht="12.75">
      <c r="A2168" s="2"/>
    </row>
    <row r="2169" ht="12.75">
      <c r="A2169" s="2"/>
    </row>
    <row r="2170" ht="12.75">
      <c r="A2170" s="2"/>
    </row>
    <row r="2171" ht="12.75">
      <c r="A2171" s="2"/>
    </row>
    <row r="2172" ht="12.75">
      <c r="A2172" s="2"/>
    </row>
    <row r="2173" ht="12.75">
      <c r="A2173" s="2"/>
    </row>
    <row r="2174" ht="12.75">
      <c r="A2174" s="2"/>
    </row>
    <row r="2175" ht="12.75">
      <c r="A2175" s="2"/>
    </row>
    <row r="2176" ht="12.75">
      <c r="A2176" s="2"/>
    </row>
    <row r="2177" ht="12.75">
      <c r="A2177" s="2"/>
    </row>
    <row r="2178" ht="12.75">
      <c r="A2178" s="2"/>
    </row>
    <row r="2179" ht="12.75">
      <c r="A2179" s="2"/>
    </row>
    <row r="2180" ht="12.75">
      <c r="A2180" s="2"/>
    </row>
    <row r="2181" ht="12.75">
      <c r="A2181" s="2"/>
    </row>
    <row r="2182" ht="12.75">
      <c r="A2182" s="2"/>
    </row>
    <row r="2183" ht="12.75">
      <c r="A2183" s="2"/>
    </row>
    <row r="2184" ht="12.75">
      <c r="A2184" s="2"/>
    </row>
    <row r="2185" ht="12.75">
      <c r="A2185" s="2"/>
    </row>
    <row r="2186" ht="12.75">
      <c r="A2186" s="2"/>
    </row>
    <row r="2187" ht="12.75">
      <c r="A2187" s="2"/>
    </row>
    <row r="2188" ht="12.75">
      <c r="A2188" s="2"/>
    </row>
    <row r="2189" ht="12.75">
      <c r="A2189" s="2"/>
    </row>
    <row r="2190" ht="12.75">
      <c r="A2190" s="2"/>
    </row>
    <row r="2191" ht="12.75">
      <c r="A2191" s="2"/>
    </row>
    <row r="2192" ht="12.75">
      <c r="A2192" s="2"/>
    </row>
    <row r="2193" ht="12.75">
      <c r="A2193" s="2"/>
    </row>
    <row r="2194" ht="12.75">
      <c r="A2194" s="2"/>
    </row>
    <row r="2195" ht="12.75">
      <c r="A2195" s="2"/>
    </row>
    <row r="2196" ht="12.75">
      <c r="A2196" s="2"/>
    </row>
    <row r="2197" ht="12.75">
      <c r="A2197" s="2"/>
    </row>
    <row r="2198" ht="12.75">
      <c r="A2198" s="2"/>
    </row>
    <row r="2199" ht="12.75">
      <c r="A2199" s="2"/>
    </row>
    <row r="2200" ht="12.75">
      <c r="A2200" s="2"/>
    </row>
    <row r="2201" ht="12.75">
      <c r="A2201" s="2"/>
    </row>
    <row r="2202" ht="12.75">
      <c r="A2202" s="2"/>
    </row>
    <row r="2203" ht="12.75">
      <c r="A2203" s="2"/>
    </row>
    <row r="2204" ht="12.75">
      <c r="A2204" s="2"/>
    </row>
    <row r="2205" ht="12.75">
      <c r="A2205" s="2"/>
    </row>
    <row r="2206" ht="12.75">
      <c r="A2206" s="2"/>
    </row>
    <row r="2207" ht="12.75">
      <c r="A2207" s="2"/>
    </row>
    <row r="2208" ht="12.75">
      <c r="A2208" s="2"/>
    </row>
    <row r="2209" ht="12.75">
      <c r="A2209" s="2"/>
    </row>
    <row r="2210" ht="12.75">
      <c r="A2210" s="2"/>
    </row>
    <row r="2211" ht="12.75">
      <c r="A2211" s="2"/>
    </row>
    <row r="2212" ht="12.75">
      <c r="A2212" s="2"/>
    </row>
    <row r="2213" ht="12.75">
      <c r="A2213" s="2"/>
    </row>
    <row r="2214" ht="12.75">
      <c r="A2214" s="2"/>
    </row>
    <row r="2215" ht="12.75">
      <c r="A2215" s="2"/>
    </row>
    <row r="2216" ht="12.75">
      <c r="A2216" s="2"/>
    </row>
    <row r="2217" ht="12.75">
      <c r="A2217" s="2"/>
    </row>
    <row r="2218" ht="12.75">
      <c r="A2218" s="2"/>
    </row>
    <row r="2219" ht="12.75">
      <c r="A2219" s="2"/>
    </row>
    <row r="2220" ht="12.75">
      <c r="A2220" s="2"/>
    </row>
    <row r="2221" ht="12.75">
      <c r="A2221" s="2"/>
    </row>
    <row r="2222" ht="12.75">
      <c r="A2222" s="2"/>
    </row>
    <row r="2223" ht="12.75">
      <c r="A2223" s="2"/>
    </row>
    <row r="2224" ht="12.75">
      <c r="A2224" s="2"/>
    </row>
    <row r="2225" ht="12.75">
      <c r="A2225" s="2"/>
    </row>
    <row r="2226" ht="12.75">
      <c r="A2226" s="2"/>
    </row>
    <row r="2227" ht="12.75">
      <c r="A2227" s="2"/>
    </row>
    <row r="2228" ht="12.75">
      <c r="A2228" s="2"/>
    </row>
    <row r="2229" ht="12.75">
      <c r="A2229" s="2"/>
    </row>
    <row r="2230" ht="12.75">
      <c r="A2230" s="2"/>
    </row>
    <row r="2231" ht="12.75">
      <c r="A2231" s="2"/>
    </row>
    <row r="2232" ht="12.75">
      <c r="A2232" s="2"/>
    </row>
    <row r="2233" ht="12.75">
      <c r="A2233" s="2"/>
    </row>
    <row r="2234" ht="12.75">
      <c r="A2234" s="2"/>
    </row>
    <row r="2235" ht="12.75">
      <c r="A2235" s="2"/>
    </row>
    <row r="2236" ht="12.75">
      <c r="A2236" s="2"/>
    </row>
    <row r="2237" ht="12.75">
      <c r="A2237" s="2"/>
    </row>
    <row r="2238" ht="12.75">
      <c r="A2238" s="2"/>
    </row>
    <row r="2239" ht="12.75">
      <c r="A2239" s="2"/>
    </row>
    <row r="2240" ht="12.75">
      <c r="A2240" s="2"/>
    </row>
    <row r="2241" ht="12.75">
      <c r="A2241" s="2"/>
    </row>
    <row r="2242" ht="12.75">
      <c r="A2242" s="2"/>
    </row>
    <row r="2243" ht="12.75">
      <c r="A2243" s="2"/>
    </row>
    <row r="2244" ht="12.75">
      <c r="A2244" s="2"/>
    </row>
    <row r="2245" ht="12.75">
      <c r="A2245" s="2"/>
    </row>
    <row r="2246" ht="12.75">
      <c r="A2246" s="2"/>
    </row>
    <row r="2247" ht="12.75">
      <c r="A2247" s="2"/>
    </row>
    <row r="2248" ht="12.75">
      <c r="A2248" s="2"/>
    </row>
    <row r="2249" ht="12.75">
      <c r="A2249" s="2"/>
    </row>
    <row r="2250" ht="12.75">
      <c r="A2250" s="2"/>
    </row>
    <row r="2251" ht="12.75">
      <c r="A2251" s="2"/>
    </row>
    <row r="2252" ht="12.75">
      <c r="A2252" s="2"/>
    </row>
    <row r="2253" ht="12.75">
      <c r="A2253" s="2"/>
    </row>
    <row r="2254" ht="12.75">
      <c r="A2254" s="2"/>
    </row>
    <row r="2255" ht="12.75">
      <c r="A2255" s="2"/>
    </row>
    <row r="2256" ht="12.75">
      <c r="A2256" s="2"/>
    </row>
    <row r="2257" ht="12.75">
      <c r="A2257" s="2"/>
    </row>
    <row r="2258" ht="12.75">
      <c r="A2258" s="2"/>
    </row>
    <row r="2259" ht="12.75">
      <c r="A2259" s="2"/>
    </row>
    <row r="2260" ht="12.75">
      <c r="A2260" s="2"/>
    </row>
    <row r="2261" ht="12.75">
      <c r="A2261" s="2"/>
    </row>
    <row r="2262" ht="12.75">
      <c r="A2262" s="2"/>
    </row>
    <row r="2263" ht="12.75">
      <c r="A2263" s="2"/>
    </row>
    <row r="2264" ht="12.75">
      <c r="A2264" s="2"/>
    </row>
    <row r="2265" ht="12.75">
      <c r="A2265" s="2"/>
    </row>
    <row r="2266" ht="12.75">
      <c r="A2266" s="2"/>
    </row>
    <row r="2267" ht="12.75">
      <c r="A2267" s="2"/>
    </row>
    <row r="2268" ht="12.75">
      <c r="A2268" s="2"/>
    </row>
    <row r="2269" ht="12.75">
      <c r="A2269" s="2"/>
    </row>
    <row r="2270" ht="12.75">
      <c r="A2270" s="2"/>
    </row>
    <row r="2271" ht="12.75">
      <c r="A2271" s="2"/>
    </row>
    <row r="2272" ht="12.75">
      <c r="A2272" s="2"/>
    </row>
    <row r="2273" ht="12.75">
      <c r="A2273" s="2"/>
    </row>
    <row r="2274" ht="12.75">
      <c r="A2274" s="2"/>
    </row>
    <row r="2275" ht="12.75">
      <c r="A2275" s="2"/>
    </row>
    <row r="2276" ht="12.75">
      <c r="A2276" s="2"/>
    </row>
    <row r="2277" ht="12.75">
      <c r="A2277" s="2"/>
    </row>
    <row r="2278" ht="12.75">
      <c r="A2278" s="2"/>
    </row>
    <row r="2279" ht="12.75">
      <c r="A2279" s="2"/>
    </row>
    <row r="2280" ht="12.75">
      <c r="A2280" s="2"/>
    </row>
    <row r="2281" ht="12.75">
      <c r="A2281" s="2"/>
    </row>
    <row r="2282" ht="12.75">
      <c r="A2282" s="2"/>
    </row>
    <row r="2283" ht="12.75">
      <c r="A2283" s="2"/>
    </row>
    <row r="2284" ht="12.75">
      <c r="A2284" s="2"/>
    </row>
    <row r="2285" ht="12.75">
      <c r="A2285" s="2"/>
    </row>
    <row r="2286" ht="12.75">
      <c r="A2286" s="2"/>
    </row>
    <row r="2287" ht="12.75">
      <c r="A2287" s="2"/>
    </row>
    <row r="2288" ht="12.75">
      <c r="A2288" s="2"/>
    </row>
    <row r="2289" ht="12.75">
      <c r="A2289" s="2"/>
    </row>
    <row r="2290" ht="12.75">
      <c r="A2290" s="2"/>
    </row>
    <row r="2291" ht="12.75">
      <c r="A2291" s="2"/>
    </row>
    <row r="2292" ht="12.75">
      <c r="A2292" s="2"/>
    </row>
    <row r="2293" ht="12.75">
      <c r="A2293" s="2"/>
    </row>
    <row r="2294" ht="12.75">
      <c r="A2294" s="2"/>
    </row>
    <row r="2295" ht="12.75">
      <c r="A2295" s="2"/>
    </row>
    <row r="2296" ht="12.75">
      <c r="A2296" s="2"/>
    </row>
    <row r="2297" ht="12.75">
      <c r="A2297" s="2"/>
    </row>
    <row r="2298" ht="12.75">
      <c r="A2298" s="2"/>
    </row>
    <row r="2299" ht="12.75">
      <c r="A2299" s="2"/>
    </row>
    <row r="2300" ht="12.75">
      <c r="A2300" s="2"/>
    </row>
    <row r="2301" ht="12.75">
      <c r="A2301" s="2"/>
    </row>
    <row r="2302" ht="12.75">
      <c r="A2302" s="2"/>
    </row>
    <row r="2303" ht="12.75">
      <c r="A2303" s="2"/>
    </row>
    <row r="2304" ht="12.75">
      <c r="A2304" s="2"/>
    </row>
    <row r="2305" ht="12.75">
      <c r="A2305" s="2"/>
    </row>
    <row r="2306" ht="12.75">
      <c r="A2306" s="2"/>
    </row>
    <row r="2307" ht="12.75">
      <c r="A2307" s="2"/>
    </row>
    <row r="2308" ht="12.75">
      <c r="A2308" s="2"/>
    </row>
    <row r="2309" ht="12.75">
      <c r="A2309" s="2"/>
    </row>
    <row r="2310" ht="12.75">
      <c r="A2310" s="2"/>
    </row>
    <row r="2311" ht="12.75">
      <c r="A2311" s="2"/>
    </row>
    <row r="2312" ht="12.75">
      <c r="A2312" s="2"/>
    </row>
    <row r="2313" ht="12.75">
      <c r="A2313" s="2"/>
    </row>
    <row r="2314" ht="12.75">
      <c r="A2314" s="2"/>
    </row>
    <row r="2315" ht="12.75">
      <c r="A2315" s="2"/>
    </row>
    <row r="2316" ht="12.75">
      <c r="A2316" s="2"/>
    </row>
    <row r="2317" ht="12.75">
      <c r="A2317" s="2"/>
    </row>
    <row r="2318" ht="12.75">
      <c r="A2318" s="2"/>
    </row>
    <row r="2319" ht="12.75">
      <c r="A2319" s="2"/>
    </row>
    <row r="2320" ht="12.75">
      <c r="A2320" s="2"/>
    </row>
    <row r="2321" ht="12.75">
      <c r="A2321" s="2"/>
    </row>
    <row r="2322" ht="12.75">
      <c r="A2322" s="2"/>
    </row>
    <row r="2323" ht="12.75">
      <c r="A2323" s="2"/>
    </row>
    <row r="2324" ht="12.75">
      <c r="A2324" s="2"/>
    </row>
    <row r="2325" ht="12.75">
      <c r="A2325" s="2"/>
    </row>
    <row r="2326" ht="12.75">
      <c r="A2326" s="2"/>
    </row>
    <row r="2327" ht="12.75">
      <c r="A2327" s="2"/>
    </row>
    <row r="2328" ht="12.75">
      <c r="A2328" s="2"/>
    </row>
    <row r="2329" ht="12.75">
      <c r="A2329" s="2"/>
    </row>
    <row r="2330" ht="12.75">
      <c r="A2330" s="2"/>
    </row>
    <row r="2331" ht="12.75">
      <c r="A2331" s="2"/>
    </row>
    <row r="2332" ht="12.75">
      <c r="A2332" s="2"/>
    </row>
    <row r="2333" ht="12.75">
      <c r="A2333" s="2"/>
    </row>
    <row r="2334" ht="12.75">
      <c r="A2334" s="2"/>
    </row>
    <row r="2335" ht="12.75">
      <c r="A2335" s="2"/>
    </row>
    <row r="2336" ht="12.75">
      <c r="A2336" s="2"/>
    </row>
    <row r="2337" ht="12.75">
      <c r="A2337" s="2"/>
    </row>
    <row r="2338" ht="12.75">
      <c r="A2338" s="2"/>
    </row>
    <row r="2339" ht="12.75">
      <c r="A2339" s="2"/>
    </row>
    <row r="2340" ht="12.75">
      <c r="A2340" s="2"/>
    </row>
    <row r="2341" ht="12.75">
      <c r="A2341" s="2"/>
    </row>
    <row r="2342" ht="12.75">
      <c r="A2342" s="2"/>
    </row>
    <row r="2343" ht="12.75">
      <c r="A2343" s="2"/>
    </row>
    <row r="2344" ht="12.75">
      <c r="A2344" s="2"/>
    </row>
    <row r="2345" ht="12.75">
      <c r="A2345" s="2"/>
    </row>
    <row r="2346" ht="12.75">
      <c r="A2346" s="2"/>
    </row>
    <row r="2347" ht="12.75">
      <c r="A2347" s="2"/>
    </row>
    <row r="2348" ht="12.75">
      <c r="A2348" s="2"/>
    </row>
    <row r="2349" ht="12.75">
      <c r="A2349" s="2"/>
    </row>
    <row r="2350" ht="12.75">
      <c r="A2350" s="2"/>
    </row>
    <row r="2351" ht="12.75">
      <c r="A2351" s="2"/>
    </row>
    <row r="2352" ht="12.75">
      <c r="A2352" s="2"/>
    </row>
    <row r="2353" ht="12.75">
      <c r="A2353" s="2"/>
    </row>
    <row r="2354" ht="12.75">
      <c r="A2354" s="2"/>
    </row>
    <row r="2355" ht="12.75">
      <c r="A2355" s="2"/>
    </row>
    <row r="2356" ht="12.75">
      <c r="A2356" s="2"/>
    </row>
    <row r="2357" ht="12.75">
      <c r="A2357" s="2"/>
    </row>
    <row r="2358" ht="12.75">
      <c r="A2358" s="2"/>
    </row>
    <row r="2359" ht="12.75">
      <c r="A2359" s="2"/>
    </row>
    <row r="2360" ht="12.75">
      <c r="A2360" s="2"/>
    </row>
    <row r="2361" ht="12.75">
      <c r="A2361" s="2"/>
    </row>
    <row r="2362" ht="12.75">
      <c r="A2362" s="2"/>
    </row>
    <row r="2363" ht="12.75">
      <c r="A2363" s="2"/>
    </row>
    <row r="2364" ht="12.75">
      <c r="A2364" s="2"/>
    </row>
    <row r="2365" ht="12.75">
      <c r="A2365" s="2"/>
    </row>
    <row r="2366" ht="12.75">
      <c r="A2366" s="2"/>
    </row>
    <row r="2367" ht="12.75">
      <c r="A2367" s="2"/>
    </row>
    <row r="2368" ht="12.75">
      <c r="A2368" s="2"/>
    </row>
    <row r="2369" ht="12.75">
      <c r="A2369" s="2"/>
    </row>
    <row r="2370" ht="12.75">
      <c r="A2370" s="2"/>
    </row>
    <row r="2371" ht="12.75">
      <c r="A2371" s="2"/>
    </row>
    <row r="2372" ht="12.75">
      <c r="A2372" s="2"/>
    </row>
    <row r="2373" ht="12.75">
      <c r="A2373" s="2"/>
    </row>
    <row r="2374" ht="12.75">
      <c r="A2374" s="2"/>
    </row>
    <row r="2375" ht="12.75">
      <c r="A2375" s="2"/>
    </row>
    <row r="2376" ht="12.75">
      <c r="A2376" s="2"/>
    </row>
    <row r="2377" ht="12.75">
      <c r="A2377" s="2"/>
    </row>
    <row r="2378" ht="12.75">
      <c r="A2378" s="2"/>
    </row>
    <row r="2379" ht="12.75">
      <c r="A2379" s="2"/>
    </row>
    <row r="2380" ht="12.75">
      <c r="A2380" s="2"/>
    </row>
    <row r="2381" ht="12.75">
      <c r="A2381" s="2"/>
    </row>
    <row r="2382" ht="12.75">
      <c r="A2382" s="2"/>
    </row>
    <row r="2383" ht="12.75">
      <c r="A2383" s="2"/>
    </row>
    <row r="2384" ht="12.75">
      <c r="A2384" s="2"/>
    </row>
    <row r="2385" ht="12.75">
      <c r="A2385" s="2"/>
    </row>
    <row r="2386" ht="12.75">
      <c r="A2386" s="2"/>
    </row>
    <row r="2387" ht="12.75">
      <c r="A2387" s="2"/>
    </row>
    <row r="2388" ht="12.75">
      <c r="A2388" s="2"/>
    </row>
    <row r="2389" ht="12.75">
      <c r="A2389" s="2"/>
    </row>
    <row r="2390" ht="12.75">
      <c r="A2390" s="2"/>
    </row>
    <row r="2391" ht="12.75">
      <c r="A2391" s="2"/>
    </row>
    <row r="2392" ht="12.75">
      <c r="A2392" s="2"/>
    </row>
    <row r="2393" ht="12.75">
      <c r="A2393" s="2"/>
    </row>
    <row r="2394" ht="12.75">
      <c r="A2394" s="2"/>
    </row>
    <row r="2395" ht="12.75">
      <c r="A2395" s="2"/>
    </row>
    <row r="2396" ht="12.75">
      <c r="A2396" s="2"/>
    </row>
    <row r="2397" ht="12.75">
      <c r="A2397" s="2"/>
    </row>
    <row r="2398" ht="12.75">
      <c r="A2398" s="2"/>
    </row>
    <row r="2399" ht="12.75">
      <c r="A2399" s="2"/>
    </row>
    <row r="2400" ht="12.75">
      <c r="A2400" s="2"/>
    </row>
    <row r="2401" ht="12.75">
      <c r="A2401" s="2"/>
    </row>
    <row r="2402" ht="12.75">
      <c r="A2402" s="2"/>
    </row>
    <row r="2403" ht="12.75">
      <c r="A2403" s="2"/>
    </row>
    <row r="2404" ht="12.75">
      <c r="A2404" s="2"/>
    </row>
    <row r="2405" ht="12.75">
      <c r="A2405" s="2"/>
    </row>
    <row r="2406" ht="12.75">
      <c r="A2406" s="2"/>
    </row>
    <row r="2407" ht="12.75">
      <c r="A2407" s="2"/>
    </row>
    <row r="2408" ht="12.75">
      <c r="A2408" s="2"/>
    </row>
    <row r="2409" ht="12.75">
      <c r="A2409" s="2"/>
    </row>
    <row r="2410" ht="12.75">
      <c r="A2410" s="2"/>
    </row>
    <row r="2411" ht="12.75">
      <c r="A2411" s="2"/>
    </row>
    <row r="2412" ht="12.75">
      <c r="A2412" s="2"/>
    </row>
    <row r="2413" ht="12.75">
      <c r="A2413" s="2"/>
    </row>
    <row r="2414" ht="12.75">
      <c r="A2414" s="2"/>
    </row>
    <row r="2415" ht="12.75">
      <c r="A2415" s="2"/>
    </row>
    <row r="2416" ht="12.75">
      <c r="A2416" s="2"/>
    </row>
    <row r="2417" ht="12.75">
      <c r="A2417" s="2"/>
    </row>
    <row r="2418" ht="12.75">
      <c r="A2418" s="2"/>
    </row>
    <row r="2419" ht="12.75">
      <c r="A2419" s="2"/>
    </row>
    <row r="2420" ht="12.75">
      <c r="A2420" s="2"/>
    </row>
    <row r="2421" ht="12.75">
      <c r="A2421" s="2"/>
    </row>
    <row r="2422" ht="12.75">
      <c r="A2422" s="2"/>
    </row>
    <row r="2423" ht="12.75">
      <c r="A2423" s="2"/>
    </row>
    <row r="2424" ht="12.75">
      <c r="A2424" s="2"/>
    </row>
    <row r="2425" ht="12.75">
      <c r="A2425" s="2"/>
    </row>
    <row r="2426" ht="12.75">
      <c r="A2426" s="2"/>
    </row>
    <row r="2427" ht="12.75">
      <c r="A2427" s="2"/>
    </row>
    <row r="2428" ht="12.75">
      <c r="A2428" s="2"/>
    </row>
    <row r="2429" ht="12.75">
      <c r="A2429" s="2"/>
    </row>
    <row r="2430" ht="12.75">
      <c r="A2430" s="2"/>
    </row>
    <row r="2431" ht="12.75">
      <c r="A2431" s="2"/>
    </row>
    <row r="2432" ht="12.75">
      <c r="A2432" s="2"/>
    </row>
    <row r="2433" ht="12.75">
      <c r="A2433" s="2"/>
    </row>
    <row r="2434" ht="12.75">
      <c r="A2434" s="2"/>
    </row>
    <row r="2435" ht="12.75">
      <c r="A2435" s="2"/>
    </row>
    <row r="2436" ht="12.75">
      <c r="A2436" s="2"/>
    </row>
    <row r="2437" ht="12.75">
      <c r="A2437" s="2"/>
    </row>
    <row r="2438" ht="12.75">
      <c r="A2438" s="2"/>
    </row>
    <row r="2439" ht="12.75">
      <c r="A2439" s="2"/>
    </row>
    <row r="2440" ht="12.75">
      <c r="A2440" s="2"/>
    </row>
    <row r="2441" ht="12.75">
      <c r="A2441" s="2"/>
    </row>
    <row r="2442" ht="12.75">
      <c r="A2442" s="2"/>
    </row>
    <row r="2443" ht="12.75">
      <c r="A2443" s="2"/>
    </row>
    <row r="2444" ht="12.75">
      <c r="A2444" s="2"/>
    </row>
    <row r="2445" ht="12.75">
      <c r="A2445" s="2"/>
    </row>
    <row r="2446" ht="12.75">
      <c r="A2446" s="2"/>
    </row>
    <row r="2447" ht="12.75">
      <c r="A2447" s="2"/>
    </row>
    <row r="2448" ht="12.75">
      <c r="A2448" s="2"/>
    </row>
    <row r="2449" ht="12.75">
      <c r="A2449" s="2"/>
    </row>
    <row r="2450" ht="12.75">
      <c r="A2450" s="2"/>
    </row>
    <row r="2451" ht="12.75">
      <c r="A2451" s="2"/>
    </row>
    <row r="2452" ht="12.75">
      <c r="A2452" s="2"/>
    </row>
    <row r="2453" ht="12.75">
      <c r="A2453" s="2"/>
    </row>
    <row r="2454" ht="12.75">
      <c r="A2454" s="2"/>
    </row>
    <row r="2455" ht="12.75">
      <c r="A2455" s="2"/>
    </row>
    <row r="2456" ht="12.75">
      <c r="A2456" s="2"/>
    </row>
    <row r="2457" ht="12.75">
      <c r="A2457" s="2"/>
    </row>
    <row r="2458" ht="12.75">
      <c r="A2458" s="2"/>
    </row>
    <row r="2459" ht="12.75">
      <c r="A2459" s="2"/>
    </row>
    <row r="2460" ht="12.75">
      <c r="A2460" s="2"/>
    </row>
    <row r="2461" ht="12.75">
      <c r="A2461" s="2"/>
    </row>
    <row r="2462" ht="12.75">
      <c r="A2462" s="2"/>
    </row>
    <row r="2463" ht="12.75">
      <c r="A2463" s="2"/>
    </row>
    <row r="2464" ht="12.75">
      <c r="A2464" s="2"/>
    </row>
    <row r="2465" ht="12.75">
      <c r="A2465" s="2"/>
    </row>
    <row r="2466" ht="12.75">
      <c r="A2466" s="2"/>
    </row>
    <row r="2467" ht="12.75">
      <c r="A2467" s="2"/>
    </row>
    <row r="2468" ht="12.75">
      <c r="A2468" s="2"/>
    </row>
    <row r="2469" ht="12.75">
      <c r="A2469" s="2"/>
    </row>
    <row r="2470" ht="12.75">
      <c r="A2470" s="2"/>
    </row>
    <row r="2471" ht="12.75">
      <c r="A2471" s="2"/>
    </row>
    <row r="2472" ht="12.75">
      <c r="A2472" s="2"/>
    </row>
    <row r="2473" ht="12.75">
      <c r="A2473" s="2"/>
    </row>
    <row r="2474" ht="12.75">
      <c r="A2474" s="2"/>
    </row>
    <row r="2475" ht="12.75">
      <c r="A2475" s="2"/>
    </row>
    <row r="2476" ht="12.75">
      <c r="A2476" s="2"/>
    </row>
    <row r="2477" ht="12.75">
      <c r="A2477" s="2"/>
    </row>
    <row r="2478" ht="12.75">
      <c r="A2478" s="2"/>
    </row>
    <row r="2479" ht="12.75">
      <c r="A2479" s="2"/>
    </row>
    <row r="2480" ht="12.75">
      <c r="A2480" s="2"/>
    </row>
    <row r="2481" ht="12.75">
      <c r="A2481" s="2"/>
    </row>
    <row r="2482" ht="12.75">
      <c r="A2482" s="2"/>
    </row>
    <row r="2483" ht="12.75">
      <c r="A2483" s="2"/>
    </row>
    <row r="2484" ht="12.75">
      <c r="A2484" s="2"/>
    </row>
    <row r="2485" ht="12.75">
      <c r="A2485" s="2"/>
    </row>
    <row r="2486" ht="12.75">
      <c r="A2486" s="2"/>
    </row>
    <row r="2487" ht="12.75">
      <c r="A2487" s="2"/>
    </row>
    <row r="2488" ht="12.75">
      <c r="A2488" s="2"/>
    </row>
    <row r="2489" ht="12.75">
      <c r="A2489" s="2"/>
    </row>
    <row r="2490" ht="12.75">
      <c r="A2490" s="2"/>
    </row>
    <row r="2491" ht="12.75">
      <c r="A2491" s="2"/>
    </row>
    <row r="2492" ht="12.75">
      <c r="A2492" s="2"/>
    </row>
    <row r="2493" ht="12.75">
      <c r="A2493" s="2"/>
    </row>
    <row r="2494" ht="12.75">
      <c r="A2494" s="2"/>
    </row>
    <row r="2495" ht="12.75">
      <c r="A2495" s="2"/>
    </row>
    <row r="2496" ht="12.75">
      <c r="A2496" s="2"/>
    </row>
    <row r="2497" ht="12.75">
      <c r="A2497" s="2"/>
    </row>
    <row r="2498" ht="12.75">
      <c r="A2498" s="2"/>
    </row>
    <row r="2499" ht="12.75">
      <c r="A2499" s="2"/>
    </row>
    <row r="2500" ht="12.75">
      <c r="A2500" s="2"/>
    </row>
    <row r="2501" ht="12.75">
      <c r="A2501" s="2"/>
    </row>
    <row r="2502" ht="12.75">
      <c r="A2502" s="2"/>
    </row>
    <row r="2503" ht="12.75">
      <c r="A2503" s="2"/>
    </row>
    <row r="2504" ht="12.75">
      <c r="A2504" s="2"/>
    </row>
    <row r="2505" ht="12.75">
      <c r="A2505" s="2"/>
    </row>
    <row r="2506" ht="12.75">
      <c r="A2506" s="2"/>
    </row>
    <row r="2507" ht="12.75">
      <c r="A2507" s="2"/>
    </row>
    <row r="2508" ht="12.75">
      <c r="A2508" s="2"/>
    </row>
    <row r="2509" ht="12.75">
      <c r="A2509" s="2"/>
    </row>
    <row r="2510" ht="12.75">
      <c r="A2510" s="2"/>
    </row>
    <row r="2511" ht="12.75">
      <c r="A2511" s="2"/>
    </row>
    <row r="2512" ht="12.75">
      <c r="A2512" s="2"/>
    </row>
    <row r="2513" ht="12.75">
      <c r="A2513" s="2"/>
    </row>
    <row r="2514" ht="12.75">
      <c r="A2514" s="2"/>
    </row>
    <row r="2515" ht="12.75">
      <c r="A2515" s="2"/>
    </row>
    <row r="2516" ht="12.75">
      <c r="A2516" s="2"/>
    </row>
    <row r="2517" ht="12.75">
      <c r="A2517" s="2"/>
    </row>
    <row r="2518" ht="12.75">
      <c r="A2518" s="2"/>
    </row>
    <row r="2519" ht="12.75">
      <c r="A2519" s="2"/>
    </row>
    <row r="2520" ht="12.75">
      <c r="A2520" s="2"/>
    </row>
    <row r="2521" ht="12.75">
      <c r="A2521" s="2"/>
    </row>
    <row r="2522" ht="12.75">
      <c r="A2522" s="2"/>
    </row>
    <row r="2523" ht="12.75">
      <c r="A2523" s="2"/>
    </row>
    <row r="2524" ht="12.75">
      <c r="A2524" s="2"/>
    </row>
    <row r="2525" ht="12.75">
      <c r="A2525" s="2"/>
    </row>
    <row r="2526" ht="12.75">
      <c r="A2526" s="2"/>
    </row>
    <row r="2527" ht="12.75">
      <c r="A2527" s="2"/>
    </row>
    <row r="2528" ht="12.75">
      <c r="A2528" s="2"/>
    </row>
    <row r="2529" ht="12.75">
      <c r="A2529" s="2"/>
    </row>
    <row r="2530" ht="12.75">
      <c r="A2530" s="2"/>
    </row>
    <row r="2531" ht="12.75">
      <c r="A2531" s="2"/>
    </row>
    <row r="2532" ht="12.75">
      <c r="A2532" s="2"/>
    </row>
    <row r="2533" ht="12.75">
      <c r="A2533" s="2"/>
    </row>
    <row r="2534" ht="12.75">
      <c r="A2534" s="2"/>
    </row>
    <row r="2535" ht="12.75">
      <c r="A2535" s="2"/>
    </row>
    <row r="2536" ht="12.75">
      <c r="A2536" s="2"/>
    </row>
    <row r="2537" ht="12.75">
      <c r="A2537" s="2"/>
    </row>
    <row r="2538" ht="12.75">
      <c r="A2538" s="2"/>
    </row>
    <row r="2539" ht="12.75">
      <c r="A2539" s="2"/>
    </row>
    <row r="2540" ht="12.75">
      <c r="A2540" s="2"/>
    </row>
    <row r="2541" ht="12.75">
      <c r="A2541" s="2"/>
    </row>
    <row r="2542" ht="12.75">
      <c r="A2542" s="2"/>
    </row>
    <row r="2543" ht="12.75">
      <c r="A2543" s="2"/>
    </row>
    <row r="2544" ht="12.75">
      <c r="A2544" s="2"/>
    </row>
    <row r="2545" ht="12.75">
      <c r="A2545" s="2"/>
    </row>
    <row r="2546" ht="12.75">
      <c r="A2546" s="2"/>
    </row>
    <row r="2547" ht="12.75">
      <c r="A2547" s="2"/>
    </row>
    <row r="2548" ht="12.75">
      <c r="A2548" s="2"/>
    </row>
    <row r="2549" ht="12.75">
      <c r="A2549" s="2"/>
    </row>
    <row r="2550" ht="12.75">
      <c r="A2550" s="2"/>
    </row>
    <row r="2551" ht="12.75">
      <c r="A2551" s="2"/>
    </row>
    <row r="2552" ht="12.75">
      <c r="A2552" s="2"/>
    </row>
    <row r="2553" ht="12.75">
      <c r="A2553" s="2"/>
    </row>
    <row r="2554" ht="12.75">
      <c r="A2554" s="2"/>
    </row>
    <row r="2555" ht="12.75">
      <c r="A2555" s="2"/>
    </row>
    <row r="2556" ht="12.75">
      <c r="A2556" s="2"/>
    </row>
    <row r="2557" ht="12.75">
      <c r="A2557" s="2"/>
    </row>
    <row r="2558" ht="12.75">
      <c r="A2558" s="2"/>
    </row>
    <row r="2559" ht="12.75">
      <c r="A2559" s="2"/>
    </row>
    <row r="2560" ht="12.75">
      <c r="A2560" s="2"/>
    </row>
    <row r="2561" ht="12.75">
      <c r="A2561" s="2"/>
    </row>
    <row r="2562" ht="12.75">
      <c r="A2562" s="2"/>
    </row>
    <row r="2563" ht="12.75">
      <c r="A2563" s="2"/>
    </row>
    <row r="2564" ht="12.75">
      <c r="A2564" s="2"/>
    </row>
    <row r="2565" ht="12.75">
      <c r="A2565" s="2"/>
    </row>
    <row r="2566" ht="12.75">
      <c r="A2566" s="2"/>
    </row>
    <row r="2567" ht="12.75">
      <c r="A2567" s="2"/>
    </row>
    <row r="2568" ht="12.75">
      <c r="A2568" s="2"/>
    </row>
    <row r="2569" ht="12.75">
      <c r="A2569" s="2"/>
    </row>
    <row r="2570" ht="12.75">
      <c r="A2570" s="2"/>
    </row>
    <row r="2571" ht="12.75">
      <c r="A2571" s="2"/>
    </row>
    <row r="2572" ht="12.75">
      <c r="A2572" s="2"/>
    </row>
    <row r="2573" ht="12.75">
      <c r="A2573" s="2"/>
    </row>
    <row r="2574" ht="12.75">
      <c r="A2574" s="2"/>
    </row>
    <row r="2575" ht="12.75">
      <c r="A2575" s="2"/>
    </row>
    <row r="2576" ht="12.75">
      <c r="A2576" s="2"/>
    </row>
    <row r="2577" ht="12.75">
      <c r="A2577" s="2"/>
    </row>
    <row r="2578" ht="12.75">
      <c r="A2578" s="2"/>
    </row>
    <row r="2579" ht="12.75">
      <c r="A2579" s="2"/>
    </row>
    <row r="2580" ht="12.75">
      <c r="A2580" s="2"/>
    </row>
    <row r="2581" ht="12.75">
      <c r="A2581" s="2"/>
    </row>
    <row r="2582" ht="12.75">
      <c r="A2582" s="2"/>
    </row>
    <row r="2583" ht="12.75">
      <c r="A2583" s="2"/>
    </row>
    <row r="2584" ht="12.75">
      <c r="A2584" s="2"/>
    </row>
    <row r="2585" ht="12.75">
      <c r="A2585" s="2"/>
    </row>
    <row r="2586" ht="12.75">
      <c r="A2586" s="2"/>
    </row>
    <row r="2587" ht="12.75">
      <c r="A2587" s="2"/>
    </row>
    <row r="2588" ht="12.75">
      <c r="A2588" s="2"/>
    </row>
    <row r="2589" ht="12.75">
      <c r="A2589" s="2"/>
    </row>
    <row r="2590" ht="12.75">
      <c r="A2590" s="2"/>
    </row>
    <row r="2591" ht="12.75">
      <c r="A2591" s="2"/>
    </row>
    <row r="2592" ht="12.75">
      <c r="A2592" s="2"/>
    </row>
    <row r="2593" ht="12.75">
      <c r="A2593" s="2"/>
    </row>
    <row r="2594" ht="12.75">
      <c r="A2594" s="2"/>
    </row>
    <row r="2595" ht="12.75">
      <c r="A2595" s="2"/>
    </row>
    <row r="2596" ht="12.75">
      <c r="A2596" s="2"/>
    </row>
    <row r="2597" ht="12.75">
      <c r="A2597" s="2"/>
    </row>
    <row r="2598" ht="12.75">
      <c r="A2598" s="2"/>
    </row>
    <row r="2599" ht="12.75">
      <c r="A2599" s="2"/>
    </row>
    <row r="2600" ht="12.75">
      <c r="A2600" s="2"/>
    </row>
    <row r="2601" ht="12.75">
      <c r="A2601" s="2"/>
    </row>
    <row r="2602" ht="12.75">
      <c r="A2602" s="2"/>
    </row>
    <row r="2603" ht="12.75">
      <c r="A2603" s="2"/>
    </row>
    <row r="2604" ht="12.75">
      <c r="A2604" s="2"/>
    </row>
    <row r="2605" ht="12.75">
      <c r="A2605" s="2"/>
    </row>
    <row r="2606" ht="12.75">
      <c r="A2606" s="2"/>
    </row>
    <row r="2607" ht="12.75">
      <c r="A2607" s="2"/>
    </row>
    <row r="2608" ht="12.75">
      <c r="A2608" s="2"/>
    </row>
    <row r="2609" ht="12.75">
      <c r="A2609" s="2"/>
    </row>
    <row r="2610" ht="12.75">
      <c r="A2610" s="2"/>
    </row>
    <row r="2611" ht="12.75">
      <c r="A2611" s="2"/>
    </row>
    <row r="2612" ht="12.75">
      <c r="A2612" s="2"/>
    </row>
    <row r="2613" ht="12.75">
      <c r="A2613" s="2"/>
    </row>
    <row r="2614" ht="12.75">
      <c r="A2614" s="2"/>
    </row>
    <row r="2615" ht="12.75">
      <c r="A2615" s="2"/>
    </row>
    <row r="2616" ht="12.75">
      <c r="A2616" s="2"/>
    </row>
    <row r="2617" ht="12.75">
      <c r="A2617" s="2"/>
    </row>
    <row r="2618" ht="12.75">
      <c r="A2618" s="2"/>
    </row>
    <row r="2619" ht="12.75">
      <c r="A2619" s="2"/>
    </row>
    <row r="2620" ht="12.75">
      <c r="A2620" s="2"/>
    </row>
    <row r="2621" ht="12.75">
      <c r="A2621" s="2"/>
    </row>
    <row r="2622" ht="12.75">
      <c r="A2622" s="2"/>
    </row>
    <row r="2623" ht="12.75">
      <c r="A2623" s="2"/>
    </row>
    <row r="2624" ht="12.75">
      <c r="A2624" s="2"/>
    </row>
    <row r="2625" ht="12.75">
      <c r="A2625" s="2"/>
    </row>
    <row r="2626" ht="12.75">
      <c r="A2626" s="2"/>
    </row>
    <row r="2627" ht="12.75">
      <c r="A2627" s="2"/>
    </row>
    <row r="2628" ht="12.75">
      <c r="A2628" s="2"/>
    </row>
    <row r="2629" ht="12.75">
      <c r="A2629" s="2"/>
    </row>
    <row r="2630" ht="12.75">
      <c r="A2630" s="2"/>
    </row>
    <row r="2631" ht="12.75">
      <c r="A2631" s="2"/>
    </row>
    <row r="2632" ht="12.75">
      <c r="A2632" s="2"/>
    </row>
    <row r="2633" ht="12.75">
      <c r="A2633" s="2"/>
    </row>
    <row r="2634" ht="12.75">
      <c r="A2634" s="2"/>
    </row>
    <row r="2635" ht="12.75">
      <c r="A2635" s="2"/>
    </row>
    <row r="2636" ht="12.75">
      <c r="A2636" s="2"/>
    </row>
    <row r="2637" ht="12.75">
      <c r="A2637" s="2"/>
    </row>
    <row r="2638" ht="12.75">
      <c r="A2638" s="2"/>
    </row>
    <row r="2639" ht="12.75">
      <c r="A2639" s="2"/>
    </row>
    <row r="2640" ht="12.75">
      <c r="A2640" s="2"/>
    </row>
    <row r="2641" ht="12.75">
      <c r="A2641" s="2"/>
    </row>
    <row r="2642" ht="12.75">
      <c r="A2642" s="2"/>
    </row>
    <row r="2643" ht="12.75">
      <c r="A2643" s="2"/>
    </row>
    <row r="2644" ht="12.75">
      <c r="A2644" s="2"/>
    </row>
    <row r="2645" ht="12.75">
      <c r="A2645" s="2"/>
    </row>
    <row r="2646" ht="12.75">
      <c r="A2646" s="2"/>
    </row>
    <row r="2647" ht="12.75">
      <c r="A2647" s="2"/>
    </row>
    <row r="2648" ht="12.75">
      <c r="A2648" s="2"/>
    </row>
    <row r="2649" ht="12.75">
      <c r="A2649" s="2"/>
    </row>
    <row r="2650" ht="12.75">
      <c r="A2650" s="2"/>
    </row>
    <row r="2651" ht="12.75">
      <c r="A2651" s="2"/>
    </row>
    <row r="2652" ht="12.75">
      <c r="A2652" s="2"/>
    </row>
    <row r="2653" ht="12.75">
      <c r="A2653" s="2"/>
    </row>
    <row r="2654" ht="12.75">
      <c r="A2654" s="2"/>
    </row>
    <row r="2655" ht="12.75">
      <c r="A2655" s="2"/>
    </row>
    <row r="2656" ht="12.75">
      <c r="A2656" s="2"/>
    </row>
    <row r="2657" ht="12.75">
      <c r="A2657" s="2"/>
    </row>
    <row r="2658" ht="12.75">
      <c r="A2658" s="2"/>
    </row>
    <row r="2659" ht="12.75">
      <c r="A2659" s="2"/>
    </row>
    <row r="2660" ht="12.75">
      <c r="A2660" s="2"/>
    </row>
    <row r="2661" ht="12.75">
      <c r="A2661" s="2"/>
    </row>
    <row r="2662" ht="12.75">
      <c r="A2662" s="2"/>
    </row>
    <row r="2663" ht="12.75">
      <c r="A2663" s="2"/>
    </row>
    <row r="2664" ht="12.75">
      <c r="A2664" s="2"/>
    </row>
    <row r="2665" ht="12.75">
      <c r="A2665" s="2"/>
    </row>
    <row r="2666" ht="12.75">
      <c r="A2666" s="2"/>
    </row>
    <row r="2667" ht="12.75">
      <c r="A2667" s="2"/>
    </row>
    <row r="2668" ht="12.75">
      <c r="A2668" s="2"/>
    </row>
    <row r="2669" ht="12.75">
      <c r="A2669" s="2"/>
    </row>
    <row r="2670" ht="12.75">
      <c r="A2670" s="2"/>
    </row>
    <row r="2671" ht="12.75">
      <c r="A2671" s="2"/>
    </row>
    <row r="2672" ht="12.75">
      <c r="A2672" s="2"/>
    </row>
    <row r="2673" ht="12.75">
      <c r="A2673" s="2"/>
    </row>
    <row r="2674" ht="12.75">
      <c r="A2674" s="2"/>
    </row>
    <row r="2675" ht="12.75">
      <c r="A2675" s="2"/>
    </row>
    <row r="2676" ht="12.75">
      <c r="A2676" s="2"/>
    </row>
    <row r="2677" ht="12.75">
      <c r="A2677" s="2"/>
    </row>
    <row r="2678" ht="12.75">
      <c r="A2678" s="2"/>
    </row>
    <row r="2679" ht="12.75">
      <c r="A2679" s="2"/>
    </row>
    <row r="2680" ht="12.75">
      <c r="A2680" s="2"/>
    </row>
    <row r="2681" ht="12.75">
      <c r="A2681" s="2"/>
    </row>
    <row r="2682" ht="12.75">
      <c r="A2682" s="2"/>
    </row>
    <row r="2683" ht="12.75">
      <c r="A2683" s="2"/>
    </row>
    <row r="2684" ht="12.75">
      <c r="A2684" s="2"/>
    </row>
    <row r="2685" ht="12.75">
      <c r="A2685" s="2"/>
    </row>
    <row r="2686" ht="12.75">
      <c r="A2686" s="2"/>
    </row>
    <row r="2687" ht="12.75">
      <c r="A2687" s="2"/>
    </row>
    <row r="2688" ht="12.75">
      <c r="A2688" s="2"/>
    </row>
    <row r="2689" ht="12.75">
      <c r="A2689" s="2"/>
    </row>
    <row r="2690" ht="12.75">
      <c r="A2690" s="2"/>
    </row>
    <row r="2691" ht="12.75">
      <c r="A2691" s="2"/>
    </row>
    <row r="2692" ht="12.75">
      <c r="A2692" s="2"/>
    </row>
    <row r="2693" ht="12.75">
      <c r="A2693" s="2"/>
    </row>
    <row r="2694" ht="12.75">
      <c r="A2694" s="2"/>
    </row>
    <row r="2695" ht="12.75">
      <c r="A2695" s="2"/>
    </row>
    <row r="2696" ht="12.75">
      <c r="A2696" s="2"/>
    </row>
    <row r="2697" ht="12.75">
      <c r="A2697" s="2"/>
    </row>
    <row r="2698" ht="12.75">
      <c r="A2698" s="2"/>
    </row>
    <row r="2699" ht="12.75">
      <c r="A2699" s="2"/>
    </row>
    <row r="2700" ht="12.75">
      <c r="A2700" s="2"/>
    </row>
    <row r="2701" ht="12.75">
      <c r="A2701" s="2"/>
    </row>
    <row r="2702" ht="12.75">
      <c r="A2702" s="2"/>
    </row>
    <row r="2703" ht="12.75">
      <c r="A2703" s="2"/>
    </row>
    <row r="2704" ht="12.75">
      <c r="A2704" s="2"/>
    </row>
    <row r="2705" ht="12.75">
      <c r="A2705" s="2"/>
    </row>
    <row r="2706" ht="12.75">
      <c r="A2706" s="2"/>
    </row>
    <row r="2707" ht="12.75">
      <c r="A2707" s="2"/>
    </row>
    <row r="2708" ht="12.75">
      <c r="A2708" s="2"/>
    </row>
    <row r="2709" ht="12.75">
      <c r="A2709" s="2"/>
    </row>
    <row r="2710" ht="12.75">
      <c r="A2710" s="2"/>
    </row>
    <row r="2711" ht="12.75">
      <c r="A2711" s="2"/>
    </row>
    <row r="2712" ht="12.75">
      <c r="A2712" s="2"/>
    </row>
    <row r="2713" ht="12.75">
      <c r="A2713" s="2"/>
    </row>
    <row r="2714" ht="12.75">
      <c r="A2714" s="2"/>
    </row>
    <row r="2715" ht="12.75">
      <c r="A2715" s="2"/>
    </row>
    <row r="2716" ht="12.75">
      <c r="A2716" s="2"/>
    </row>
    <row r="2717" ht="12.75">
      <c r="A2717" s="2"/>
    </row>
    <row r="2718" ht="12.75">
      <c r="A2718" s="2"/>
    </row>
    <row r="2719" ht="12.75">
      <c r="A2719" s="2"/>
    </row>
    <row r="2720" ht="12.75">
      <c r="A2720" s="2"/>
    </row>
    <row r="2721" ht="12.75">
      <c r="A2721" s="2"/>
    </row>
    <row r="2722" ht="12.75">
      <c r="A2722" s="2"/>
    </row>
    <row r="2723" ht="12.75">
      <c r="A2723" s="2"/>
    </row>
    <row r="2724" ht="12.75">
      <c r="A2724" s="2"/>
    </row>
    <row r="2725" ht="12.75">
      <c r="A2725" s="2"/>
    </row>
    <row r="2726" ht="12.75">
      <c r="A2726" s="2"/>
    </row>
    <row r="2727" ht="12.75">
      <c r="A2727" s="2"/>
    </row>
    <row r="2728" ht="12.75">
      <c r="A2728" s="2"/>
    </row>
    <row r="2729" ht="12.75">
      <c r="A2729" s="2"/>
    </row>
    <row r="2730" ht="12.75">
      <c r="A2730" s="2"/>
    </row>
    <row r="2731" ht="12.75">
      <c r="A2731" s="2"/>
    </row>
    <row r="2732" ht="12.75">
      <c r="A2732" s="2"/>
    </row>
    <row r="2733" ht="12.75">
      <c r="A2733" s="2"/>
    </row>
    <row r="2734" ht="12.75">
      <c r="A2734" s="2"/>
    </row>
    <row r="2735" ht="12.75">
      <c r="A2735" s="2"/>
    </row>
    <row r="2736" ht="12.75">
      <c r="A2736" s="2"/>
    </row>
    <row r="2737" ht="12.75">
      <c r="A2737" s="2"/>
    </row>
    <row r="2738" ht="12.75">
      <c r="A2738" s="2"/>
    </row>
    <row r="2739" ht="12.75">
      <c r="A2739" s="2"/>
    </row>
    <row r="2740" ht="12.75">
      <c r="A2740" s="2"/>
    </row>
    <row r="2741" ht="12.75">
      <c r="A2741" s="2"/>
    </row>
    <row r="2742" ht="12.75">
      <c r="A2742" s="2"/>
    </row>
    <row r="2743" ht="12.75">
      <c r="A2743" s="2"/>
    </row>
    <row r="2744" ht="12.75">
      <c r="A2744" s="2"/>
    </row>
    <row r="2745" ht="12.75">
      <c r="A2745" s="2"/>
    </row>
    <row r="2746" ht="12.75">
      <c r="A2746" s="2"/>
    </row>
    <row r="2747" ht="12.75">
      <c r="A2747" s="2"/>
    </row>
    <row r="2748" ht="12.75">
      <c r="A2748" s="2"/>
    </row>
    <row r="2749" ht="12.75">
      <c r="A2749" s="2"/>
    </row>
    <row r="2750" ht="12.75">
      <c r="A2750" s="2"/>
    </row>
    <row r="2751" ht="12.75">
      <c r="A2751" s="2"/>
    </row>
    <row r="2752" ht="12.75">
      <c r="A2752" s="2"/>
    </row>
    <row r="2753" ht="12.75">
      <c r="A2753" s="2"/>
    </row>
    <row r="2754" ht="12.75">
      <c r="A2754" s="2"/>
    </row>
    <row r="2755" ht="12.75">
      <c r="A2755" s="2"/>
    </row>
    <row r="2756" ht="12.75">
      <c r="A2756" s="2"/>
    </row>
    <row r="2757" ht="12.75">
      <c r="A2757" s="2"/>
    </row>
    <row r="2758" ht="12.75">
      <c r="A2758" s="2"/>
    </row>
    <row r="2759" ht="12.75">
      <c r="A2759" s="2"/>
    </row>
    <row r="2760" ht="12.75">
      <c r="A2760" s="2"/>
    </row>
    <row r="2761" ht="12.75">
      <c r="A2761" s="2"/>
    </row>
    <row r="2762" ht="12.75">
      <c r="A2762" s="2"/>
    </row>
    <row r="2763" ht="12.75">
      <c r="A2763" s="2"/>
    </row>
    <row r="2764" ht="12.75">
      <c r="A2764" s="2"/>
    </row>
    <row r="2765" ht="12.75">
      <c r="A2765" s="2"/>
    </row>
    <row r="2766" ht="12.75">
      <c r="A2766" s="2"/>
    </row>
    <row r="2767" ht="12.75">
      <c r="A2767" s="2"/>
    </row>
    <row r="2768" ht="12.75">
      <c r="A2768" s="2"/>
    </row>
    <row r="2769" ht="12.75">
      <c r="A2769" s="2"/>
    </row>
    <row r="2770" ht="12.75">
      <c r="A2770" s="2"/>
    </row>
    <row r="2771" ht="12.75">
      <c r="A2771" s="2"/>
    </row>
    <row r="2772" ht="12.75">
      <c r="A2772" s="2"/>
    </row>
    <row r="2773" ht="12.75">
      <c r="A2773" s="2"/>
    </row>
    <row r="2774" ht="12.75">
      <c r="A2774" s="2"/>
    </row>
    <row r="2775" ht="12.75">
      <c r="A2775" s="2"/>
    </row>
    <row r="2776" ht="12.75">
      <c r="A2776" s="2"/>
    </row>
    <row r="2777" ht="12.75">
      <c r="A2777" s="2"/>
    </row>
    <row r="2778" ht="12.75">
      <c r="A2778" s="2"/>
    </row>
    <row r="2779" ht="12.75">
      <c r="A2779" s="2"/>
    </row>
    <row r="2780" ht="12.75">
      <c r="A2780" s="2"/>
    </row>
    <row r="2781" ht="12.75">
      <c r="A2781" s="2"/>
    </row>
    <row r="2782" ht="12.75">
      <c r="A2782" s="2"/>
    </row>
    <row r="2783" ht="12.75">
      <c r="A2783" s="2"/>
    </row>
    <row r="2784" ht="12.75">
      <c r="A2784" s="2"/>
    </row>
    <row r="2785" ht="12.75">
      <c r="A2785" s="2"/>
    </row>
    <row r="2786" ht="12.75">
      <c r="A2786" s="2"/>
    </row>
    <row r="2787" ht="12.75">
      <c r="A2787" s="2"/>
    </row>
    <row r="2788" ht="12.75">
      <c r="A2788" s="2"/>
    </row>
    <row r="2789" ht="12.75">
      <c r="A2789" s="2"/>
    </row>
    <row r="2790" ht="12.75">
      <c r="A2790" s="2"/>
    </row>
    <row r="2791" ht="12.75">
      <c r="A2791" s="2"/>
    </row>
    <row r="2792" ht="12.75">
      <c r="A2792" s="2"/>
    </row>
    <row r="2793" ht="12.75">
      <c r="A2793" s="2"/>
    </row>
    <row r="2794" ht="12.75">
      <c r="A2794" s="2"/>
    </row>
    <row r="2795" ht="12.75">
      <c r="A2795" s="2"/>
    </row>
    <row r="2796" ht="12.75">
      <c r="A2796" s="2"/>
    </row>
    <row r="2797" ht="12.75">
      <c r="A2797" s="2"/>
    </row>
    <row r="2798" ht="12.75">
      <c r="A2798" s="2"/>
    </row>
    <row r="2799" ht="12.75">
      <c r="A2799" s="2"/>
    </row>
    <row r="2800" ht="12.75">
      <c r="A2800" s="2"/>
    </row>
    <row r="2801" ht="12.75">
      <c r="A2801" s="2"/>
    </row>
    <row r="2802" ht="12.75">
      <c r="A2802" s="2"/>
    </row>
    <row r="2803" ht="12.75">
      <c r="A2803" s="2"/>
    </row>
    <row r="2804" ht="12.75">
      <c r="A2804" s="2"/>
    </row>
    <row r="2805" ht="12.75">
      <c r="A2805" s="2"/>
    </row>
    <row r="2806" ht="12.75">
      <c r="A2806" s="2"/>
    </row>
    <row r="2807" ht="12.75">
      <c r="A2807" s="2"/>
    </row>
    <row r="2808" ht="12.75">
      <c r="A2808" s="2"/>
    </row>
    <row r="2809" ht="12.75">
      <c r="A2809" s="2"/>
    </row>
    <row r="2810" ht="12.75">
      <c r="A2810" s="2"/>
    </row>
    <row r="2811" ht="12.75">
      <c r="A2811" s="2"/>
    </row>
    <row r="2812" ht="12.75">
      <c r="A2812" s="2"/>
    </row>
    <row r="2813" ht="12.75">
      <c r="A2813" s="2"/>
    </row>
    <row r="2814" ht="12.75">
      <c r="A2814" s="2"/>
    </row>
    <row r="2815" ht="12.75">
      <c r="A2815" s="2"/>
    </row>
    <row r="2816" ht="12.75">
      <c r="A2816" s="2"/>
    </row>
    <row r="2817" ht="12.75">
      <c r="A2817" s="2"/>
    </row>
    <row r="2818" ht="12.75">
      <c r="A2818" s="2"/>
    </row>
    <row r="2819" ht="12.75">
      <c r="A2819" s="2"/>
    </row>
    <row r="2820" ht="12.75">
      <c r="A2820" s="2"/>
    </row>
    <row r="2821" ht="12.75">
      <c r="A2821" s="2"/>
    </row>
    <row r="2822" ht="12.75">
      <c r="A2822" s="2"/>
    </row>
    <row r="2823" ht="12.75">
      <c r="A2823" s="2"/>
    </row>
    <row r="2824" ht="12.75">
      <c r="A2824" s="2"/>
    </row>
    <row r="2825" ht="12.75">
      <c r="A2825" s="2"/>
    </row>
    <row r="2826" ht="12.75">
      <c r="A2826" s="2"/>
    </row>
    <row r="2827" ht="12.75">
      <c r="A2827" s="2"/>
    </row>
    <row r="2828" ht="12.75">
      <c r="A2828" s="2"/>
    </row>
    <row r="2829" ht="12.75">
      <c r="A2829" s="2"/>
    </row>
    <row r="2830" ht="12.75">
      <c r="A2830" s="2"/>
    </row>
    <row r="2831" ht="12.75">
      <c r="A2831" s="2"/>
    </row>
    <row r="2832" ht="12.75">
      <c r="A2832" s="2"/>
    </row>
    <row r="2833" ht="12.75">
      <c r="A2833" s="2"/>
    </row>
    <row r="2834" ht="12.75">
      <c r="A2834" s="2"/>
    </row>
    <row r="2835" ht="12.75">
      <c r="A2835" s="2"/>
    </row>
    <row r="2836" ht="12.75">
      <c r="A2836" s="2"/>
    </row>
    <row r="2837" ht="12.75">
      <c r="A2837" s="2"/>
    </row>
    <row r="2838" ht="12.75">
      <c r="A2838" s="2"/>
    </row>
    <row r="2839" ht="12.75">
      <c r="A2839" s="2"/>
    </row>
    <row r="2840" ht="12.75">
      <c r="A2840" s="2"/>
    </row>
    <row r="2841" ht="12.75">
      <c r="A2841" s="2"/>
    </row>
    <row r="2842" ht="12.75">
      <c r="A2842" s="2"/>
    </row>
    <row r="2843" ht="12.75">
      <c r="A2843" s="2"/>
    </row>
    <row r="2844" ht="12.75">
      <c r="A2844" s="2"/>
    </row>
    <row r="2845" ht="12.75">
      <c r="A2845" s="2"/>
    </row>
    <row r="2846" ht="12.75">
      <c r="A2846" s="2"/>
    </row>
    <row r="2847" ht="12.75">
      <c r="A2847" s="2"/>
    </row>
    <row r="2848" ht="12.75">
      <c r="A2848" s="2"/>
    </row>
    <row r="2849" ht="12.75">
      <c r="A2849" s="2"/>
    </row>
    <row r="2850" ht="12.75">
      <c r="A2850" s="2"/>
    </row>
    <row r="2851" ht="12.75">
      <c r="A2851" s="2"/>
    </row>
    <row r="2852" ht="12.75">
      <c r="A2852" s="2"/>
    </row>
    <row r="2853" ht="12.75">
      <c r="A2853" s="2"/>
    </row>
    <row r="2854" ht="12.75">
      <c r="A2854" s="2"/>
    </row>
    <row r="2855" ht="12.75">
      <c r="A2855" s="2"/>
    </row>
    <row r="2856" ht="12.75">
      <c r="A2856" s="2"/>
    </row>
    <row r="2857" ht="12.75">
      <c r="A2857" s="2"/>
    </row>
    <row r="2858" ht="12.75">
      <c r="A2858" s="2"/>
    </row>
    <row r="2859" ht="12.75">
      <c r="A2859" s="2"/>
    </row>
    <row r="2860" ht="12.75">
      <c r="A2860" s="2"/>
    </row>
    <row r="2861" ht="12.75">
      <c r="A2861" s="2"/>
    </row>
    <row r="2862" ht="12.75">
      <c r="A2862" s="2"/>
    </row>
    <row r="2863" ht="12.75">
      <c r="A2863" s="2"/>
    </row>
    <row r="2864" ht="12.75">
      <c r="A2864" s="2"/>
    </row>
    <row r="2865" ht="12.75">
      <c r="A2865" s="2"/>
    </row>
    <row r="2866" ht="12.75">
      <c r="A2866" s="2"/>
    </row>
    <row r="2867" ht="12.75">
      <c r="A2867" s="2"/>
    </row>
    <row r="2868" ht="12.75">
      <c r="A2868" s="2"/>
    </row>
    <row r="2869" ht="12.75">
      <c r="A2869" s="2"/>
    </row>
    <row r="2870" ht="12.75">
      <c r="A2870" s="2"/>
    </row>
    <row r="2871" ht="12.75">
      <c r="A2871" s="2"/>
    </row>
    <row r="2872" ht="12.75">
      <c r="A2872" s="2"/>
    </row>
    <row r="2873" ht="12.75">
      <c r="A2873" s="2"/>
    </row>
    <row r="2874" ht="12.75">
      <c r="A2874" s="2"/>
    </row>
    <row r="2875" ht="12.75">
      <c r="A2875" s="2"/>
    </row>
    <row r="2876" ht="12.75">
      <c r="A2876" s="2"/>
    </row>
    <row r="2877" ht="12.75">
      <c r="A2877" s="2"/>
    </row>
    <row r="2878" ht="12.75">
      <c r="A2878" s="2"/>
    </row>
    <row r="2879" ht="12.75">
      <c r="A2879" s="2"/>
    </row>
    <row r="2880" ht="12.75">
      <c r="A2880" s="2"/>
    </row>
    <row r="2881" ht="12.75">
      <c r="A2881" s="2"/>
    </row>
    <row r="2882" ht="12.75">
      <c r="A2882" s="2"/>
    </row>
    <row r="2883" ht="12.75">
      <c r="A2883" s="2"/>
    </row>
    <row r="2884" ht="12.75">
      <c r="A2884" s="2"/>
    </row>
    <row r="2885" ht="12.75">
      <c r="A2885" s="2"/>
    </row>
    <row r="2886" ht="12.75">
      <c r="A2886" s="2"/>
    </row>
    <row r="2887" ht="12.75">
      <c r="A2887" s="2"/>
    </row>
    <row r="2888" ht="12.75">
      <c r="A2888" s="2"/>
    </row>
    <row r="2889" ht="12.75">
      <c r="A2889" s="2"/>
    </row>
    <row r="2890" ht="12.75">
      <c r="A2890" s="2"/>
    </row>
    <row r="2891" ht="12.75">
      <c r="A2891" s="2"/>
    </row>
    <row r="2892" ht="12.75">
      <c r="A2892" s="2"/>
    </row>
    <row r="2893" ht="12.75">
      <c r="A2893" s="2"/>
    </row>
    <row r="2894" ht="12.75">
      <c r="A2894" s="2"/>
    </row>
    <row r="2895" ht="12.75">
      <c r="A2895" s="2"/>
    </row>
    <row r="2896" ht="12.75">
      <c r="A2896" s="2"/>
    </row>
    <row r="2897" ht="12.75">
      <c r="A2897" s="2"/>
    </row>
    <row r="2898" ht="12.75">
      <c r="A2898" s="2"/>
    </row>
    <row r="2899" ht="12.75">
      <c r="A2899" s="2"/>
    </row>
    <row r="2900" ht="12.75">
      <c r="A2900" s="2"/>
    </row>
    <row r="2901" ht="12.75">
      <c r="A2901" s="2"/>
    </row>
    <row r="2902" ht="12.75">
      <c r="A2902" s="2"/>
    </row>
    <row r="2903" ht="12.75">
      <c r="A2903" s="2"/>
    </row>
    <row r="2904" ht="12.75">
      <c r="A2904" s="2"/>
    </row>
    <row r="2905" ht="12.75">
      <c r="A2905" s="2"/>
    </row>
    <row r="2906" ht="12.75">
      <c r="A2906" s="2"/>
    </row>
    <row r="2907" ht="12.75">
      <c r="A2907" s="2"/>
    </row>
    <row r="2908" ht="12.75">
      <c r="A2908" s="2"/>
    </row>
    <row r="2909" ht="12.75">
      <c r="A2909" s="2"/>
    </row>
    <row r="2910" ht="12.75">
      <c r="A2910" s="2"/>
    </row>
    <row r="2911" ht="12.75">
      <c r="A2911" s="2"/>
    </row>
    <row r="2912" ht="12.75">
      <c r="A2912" s="2"/>
    </row>
    <row r="2913" ht="12.75">
      <c r="A2913" s="2"/>
    </row>
    <row r="2914" ht="12.75">
      <c r="A2914" s="2"/>
    </row>
    <row r="2915" ht="12.75">
      <c r="A2915" s="2"/>
    </row>
    <row r="2916" ht="12.75">
      <c r="A2916" s="2"/>
    </row>
    <row r="2917" ht="12.75">
      <c r="A2917" s="2"/>
    </row>
    <row r="2918" ht="12.75">
      <c r="A2918" s="2"/>
    </row>
    <row r="2919" ht="12.75">
      <c r="A2919" s="2"/>
    </row>
    <row r="2920" ht="12.75">
      <c r="A2920" s="2"/>
    </row>
    <row r="2921" ht="12.75">
      <c r="A2921" s="2"/>
    </row>
    <row r="2922" ht="12.75">
      <c r="A2922" s="2"/>
    </row>
    <row r="2923" ht="12.75">
      <c r="A2923" s="2"/>
    </row>
    <row r="2924" ht="12.75">
      <c r="A2924" s="2"/>
    </row>
    <row r="2925" ht="12.75">
      <c r="A2925" s="2"/>
    </row>
    <row r="2926" ht="12.75">
      <c r="A2926" s="2"/>
    </row>
    <row r="2927" ht="12.75">
      <c r="A2927" s="2"/>
    </row>
    <row r="2928" ht="12.75">
      <c r="A2928" s="2"/>
    </row>
    <row r="2929" ht="12.75">
      <c r="A2929" s="2"/>
    </row>
    <row r="2930" ht="12.75">
      <c r="A2930" s="2"/>
    </row>
    <row r="2931" ht="12.75">
      <c r="A2931" s="2"/>
    </row>
    <row r="2932" ht="12.75">
      <c r="A2932" s="2"/>
    </row>
    <row r="2933" ht="12.75">
      <c r="A2933" s="2"/>
    </row>
    <row r="2934" ht="12.75">
      <c r="A2934" s="2"/>
    </row>
    <row r="2935" ht="12.75">
      <c r="A2935" s="2"/>
    </row>
    <row r="2936" ht="12.75">
      <c r="A2936" s="2"/>
    </row>
    <row r="2937" ht="12.75">
      <c r="A2937" s="2"/>
    </row>
    <row r="2938" ht="12.75">
      <c r="A2938" s="2"/>
    </row>
    <row r="2939" ht="12.75">
      <c r="A2939" s="2"/>
    </row>
    <row r="2940" ht="12.75">
      <c r="A2940" s="2"/>
    </row>
    <row r="2941" ht="12.75">
      <c r="A2941" s="2"/>
    </row>
    <row r="2942" ht="12.75">
      <c r="A2942" s="2"/>
    </row>
    <row r="2943" ht="12.75">
      <c r="A2943" s="2"/>
    </row>
    <row r="2944" ht="12.75">
      <c r="A2944" s="2"/>
    </row>
    <row r="2945" ht="12.75">
      <c r="A2945" s="2"/>
    </row>
    <row r="2946" ht="12.75">
      <c r="A2946" s="2"/>
    </row>
    <row r="2947" ht="12.75">
      <c r="A2947" s="2"/>
    </row>
    <row r="2948" ht="12.75">
      <c r="A2948" s="2"/>
    </row>
    <row r="2949" ht="12.75">
      <c r="A2949" s="2"/>
    </row>
    <row r="2950" ht="12.75">
      <c r="A2950" s="2"/>
    </row>
    <row r="2951" ht="12.75">
      <c r="A2951" s="2"/>
    </row>
    <row r="2952" ht="12.75">
      <c r="A2952" s="2"/>
    </row>
    <row r="2953" ht="12.75">
      <c r="A2953" s="2"/>
    </row>
    <row r="2954" ht="12.75">
      <c r="A2954" s="2"/>
    </row>
    <row r="2955" ht="12.75">
      <c r="A2955" s="2"/>
    </row>
    <row r="2956" ht="12.75">
      <c r="A2956" s="2"/>
    </row>
    <row r="2957" ht="12.75">
      <c r="A2957" s="2"/>
    </row>
    <row r="2958" ht="12.75">
      <c r="A2958" s="2"/>
    </row>
    <row r="2959" ht="12.75">
      <c r="A2959" s="2"/>
    </row>
    <row r="2960" ht="12.75">
      <c r="A2960" s="2"/>
    </row>
    <row r="2961" ht="12.75">
      <c r="A2961" s="2"/>
    </row>
    <row r="2962" ht="12.75">
      <c r="A2962" s="2"/>
    </row>
    <row r="2963" ht="12.75">
      <c r="A2963" s="2"/>
    </row>
    <row r="2964" ht="12.75">
      <c r="A2964" s="2"/>
    </row>
    <row r="2965" ht="12.75">
      <c r="A2965" s="2"/>
    </row>
    <row r="2966" ht="12.75">
      <c r="A2966" s="2"/>
    </row>
    <row r="2967" ht="12.75">
      <c r="A2967" s="2"/>
    </row>
    <row r="2968" ht="12.75">
      <c r="A2968" s="2"/>
    </row>
    <row r="2969" ht="12.75">
      <c r="A2969" s="2"/>
    </row>
    <row r="2970" ht="12.75">
      <c r="A2970" s="2"/>
    </row>
    <row r="2971" ht="12.75">
      <c r="A2971" s="2"/>
    </row>
    <row r="2972" ht="12.75">
      <c r="A2972" s="2"/>
    </row>
    <row r="2973" ht="12.75">
      <c r="A2973" s="2"/>
    </row>
    <row r="2974" ht="12.75">
      <c r="A2974" s="2"/>
    </row>
    <row r="2975" ht="12.75">
      <c r="A2975" s="2"/>
    </row>
    <row r="2976" ht="12.75">
      <c r="A2976" s="2"/>
    </row>
    <row r="2977" ht="12.75">
      <c r="A2977" s="2"/>
    </row>
    <row r="2978" ht="12.75">
      <c r="A2978" s="2"/>
    </row>
    <row r="2979" ht="12.75">
      <c r="A2979" s="2"/>
    </row>
    <row r="2980" ht="12.75">
      <c r="A2980" s="2"/>
    </row>
    <row r="2981" ht="12.75">
      <c r="A2981" s="2"/>
    </row>
    <row r="2982" ht="12.75">
      <c r="A2982" s="2"/>
    </row>
    <row r="2983" ht="12.75">
      <c r="A2983" s="2"/>
    </row>
    <row r="2984" ht="12.75">
      <c r="A2984" s="2"/>
    </row>
    <row r="2985" ht="12.75">
      <c r="A2985" s="2"/>
    </row>
    <row r="2986" ht="12.75">
      <c r="A2986" s="2"/>
    </row>
    <row r="2987" ht="12.75">
      <c r="A2987" s="2"/>
    </row>
    <row r="2988" ht="12.75">
      <c r="A2988" s="2"/>
    </row>
    <row r="2989" ht="12.75">
      <c r="A2989" s="2"/>
    </row>
    <row r="2990" ht="12.75">
      <c r="A2990" s="2"/>
    </row>
    <row r="2991" ht="12.75">
      <c r="A2991" s="2"/>
    </row>
    <row r="2992" ht="12.75">
      <c r="A2992" s="2"/>
    </row>
    <row r="2993" ht="12.75">
      <c r="A2993" s="2"/>
    </row>
    <row r="2994" ht="12.75">
      <c r="A2994" s="2"/>
    </row>
    <row r="2995" ht="12.75">
      <c r="A2995" s="2"/>
    </row>
    <row r="2996" ht="12.75">
      <c r="A2996" s="2"/>
    </row>
    <row r="2997" ht="12.75">
      <c r="A2997" s="2"/>
    </row>
    <row r="2998" ht="12.75">
      <c r="A2998" s="2"/>
    </row>
    <row r="2999" ht="12.75">
      <c r="A2999" s="2"/>
    </row>
    <row r="3000" ht="12.75">
      <c r="A3000" s="2"/>
    </row>
    <row r="3001" ht="12.75">
      <c r="A3001" s="2"/>
    </row>
    <row r="3002" ht="12.75">
      <c r="A3002" s="2"/>
    </row>
    <row r="3003" ht="12.75">
      <c r="A3003" s="2"/>
    </row>
    <row r="3004" ht="12.75">
      <c r="A3004" s="2"/>
    </row>
    <row r="3005" ht="12.75">
      <c r="A3005" s="2"/>
    </row>
    <row r="3006" ht="12.75">
      <c r="A3006" s="2"/>
    </row>
    <row r="3007" ht="12.75">
      <c r="A3007" s="2"/>
    </row>
    <row r="3008" ht="12.75">
      <c r="A3008" s="2"/>
    </row>
    <row r="3009" ht="12.75">
      <c r="A3009" s="2"/>
    </row>
    <row r="3010" ht="12.75">
      <c r="A3010" s="2"/>
    </row>
    <row r="3011" ht="12.75">
      <c r="A3011" s="2"/>
    </row>
    <row r="3012" ht="12.75">
      <c r="A3012" s="2"/>
    </row>
    <row r="3013" ht="12.75">
      <c r="A3013" s="2"/>
    </row>
    <row r="3014" ht="12.75">
      <c r="A3014" s="2"/>
    </row>
    <row r="3015" ht="12.75">
      <c r="A3015" s="2"/>
    </row>
    <row r="3016" ht="12.75">
      <c r="A3016" s="2"/>
    </row>
    <row r="3017" ht="12.75">
      <c r="A3017" s="2"/>
    </row>
    <row r="3018" ht="12.75">
      <c r="A3018" s="2"/>
    </row>
    <row r="3019" ht="12.75">
      <c r="A3019" s="2"/>
    </row>
    <row r="3020" ht="12.75">
      <c r="A3020" s="2"/>
    </row>
    <row r="3021" ht="12.75">
      <c r="A3021" s="2"/>
    </row>
    <row r="3022" ht="12.75">
      <c r="A3022" s="2"/>
    </row>
    <row r="3023" ht="12.75">
      <c r="A3023" s="2"/>
    </row>
    <row r="3024" ht="12.75">
      <c r="A3024" s="2"/>
    </row>
    <row r="3025" ht="12.75">
      <c r="A3025" s="2"/>
    </row>
    <row r="3026" ht="12.75">
      <c r="A3026" s="2"/>
    </row>
    <row r="3027" ht="12.75">
      <c r="A3027" s="2"/>
    </row>
    <row r="3028" ht="12.75">
      <c r="A3028" s="2"/>
    </row>
    <row r="3029" ht="12.75">
      <c r="A3029" s="2"/>
    </row>
    <row r="3030" ht="12.75">
      <c r="A3030" s="2"/>
    </row>
    <row r="3031" ht="12.75">
      <c r="A3031" s="2"/>
    </row>
    <row r="3032" ht="12.75">
      <c r="A3032" s="2"/>
    </row>
    <row r="3033" ht="12.75">
      <c r="A3033" s="2"/>
    </row>
    <row r="3034" ht="12.75">
      <c r="A3034" s="2"/>
    </row>
    <row r="3035" ht="12.75">
      <c r="A3035" s="2"/>
    </row>
    <row r="3036" ht="12.75">
      <c r="A3036" s="2"/>
    </row>
    <row r="3037" ht="12.75">
      <c r="A3037" s="2"/>
    </row>
    <row r="3038" ht="12.75">
      <c r="A3038" s="2"/>
    </row>
    <row r="3039" ht="12.75">
      <c r="A3039" s="2"/>
    </row>
    <row r="3040" ht="12.75">
      <c r="A3040" s="2"/>
    </row>
    <row r="3041" ht="12.75">
      <c r="A3041" s="2"/>
    </row>
    <row r="3042" ht="12.75">
      <c r="A3042" s="2"/>
    </row>
    <row r="3043" ht="12.75">
      <c r="A3043" s="2"/>
    </row>
    <row r="3044" ht="12.75">
      <c r="A3044" s="2"/>
    </row>
    <row r="3045" ht="12.75">
      <c r="A3045" s="2"/>
    </row>
    <row r="3046" ht="12.75">
      <c r="A3046" s="2"/>
    </row>
    <row r="3047" ht="12.75">
      <c r="A3047" s="2"/>
    </row>
    <row r="3048" ht="12.75">
      <c r="A3048" s="2"/>
    </row>
    <row r="3049" ht="12.75">
      <c r="A3049" s="2"/>
    </row>
    <row r="3050" ht="12.75">
      <c r="A3050" s="2"/>
    </row>
    <row r="3051" ht="12.75">
      <c r="A3051" s="2"/>
    </row>
    <row r="3052" ht="12.75">
      <c r="A3052" s="2"/>
    </row>
    <row r="3053" ht="12.75">
      <c r="A3053" s="2"/>
    </row>
    <row r="3054" ht="12.75">
      <c r="A3054" s="2"/>
    </row>
    <row r="3055" ht="12.75">
      <c r="A3055" s="2"/>
    </row>
    <row r="3056" ht="12.75">
      <c r="A3056" s="2"/>
    </row>
    <row r="3057" ht="12.75">
      <c r="A3057" s="2"/>
    </row>
    <row r="3058" ht="12.75">
      <c r="A3058" s="2"/>
    </row>
    <row r="3059" ht="12.75">
      <c r="A3059" s="2"/>
    </row>
    <row r="3060" ht="12.75">
      <c r="A3060" s="2"/>
    </row>
    <row r="3061" ht="12.75">
      <c r="A3061" s="2"/>
    </row>
    <row r="3062" ht="12.75">
      <c r="A3062" s="2"/>
    </row>
    <row r="3063" ht="12.75">
      <c r="A3063" s="2"/>
    </row>
    <row r="3064" ht="12.75">
      <c r="A3064" s="2"/>
    </row>
    <row r="3065" ht="12.75">
      <c r="A3065" s="2"/>
    </row>
    <row r="3066" ht="12.75">
      <c r="A3066" s="2"/>
    </row>
    <row r="3067" ht="12.75">
      <c r="A3067" s="2"/>
    </row>
    <row r="3068" ht="12.75">
      <c r="A3068" s="2"/>
    </row>
    <row r="3069" ht="12.75">
      <c r="A3069" s="2"/>
    </row>
    <row r="3070" ht="12.75">
      <c r="A3070" s="2"/>
    </row>
    <row r="3071" ht="12.75">
      <c r="A3071" s="2"/>
    </row>
    <row r="3072" ht="12.75">
      <c r="A3072" s="2"/>
    </row>
    <row r="3073" ht="12.75">
      <c r="A3073" s="2"/>
    </row>
    <row r="3074" ht="12.75">
      <c r="A3074" s="2"/>
    </row>
    <row r="3075" ht="12.75">
      <c r="A3075" s="2"/>
    </row>
    <row r="3076" ht="12.75">
      <c r="A3076" s="2"/>
    </row>
    <row r="3077" ht="12.75">
      <c r="A3077" s="2"/>
    </row>
    <row r="3078" ht="12.75">
      <c r="A3078" s="2"/>
    </row>
    <row r="3079" ht="12.75">
      <c r="A3079" s="2"/>
    </row>
    <row r="3080" ht="12.75">
      <c r="A3080" s="2"/>
    </row>
    <row r="3081" ht="12.75">
      <c r="A3081" s="2"/>
    </row>
    <row r="3082" ht="12.75">
      <c r="A3082" s="2"/>
    </row>
    <row r="3083" ht="12.75">
      <c r="A3083" s="2"/>
    </row>
    <row r="3084" ht="12.75">
      <c r="A3084" s="2"/>
    </row>
    <row r="3085" ht="12.75">
      <c r="A3085" s="2"/>
    </row>
    <row r="3086" ht="12.75">
      <c r="A3086" s="2"/>
    </row>
    <row r="3087" ht="12.75">
      <c r="A3087" s="2"/>
    </row>
    <row r="3088" ht="12.75">
      <c r="A3088" s="2"/>
    </row>
    <row r="3089" ht="12.75">
      <c r="A3089" s="2"/>
    </row>
    <row r="3090" ht="12.75">
      <c r="A3090" s="2"/>
    </row>
    <row r="3091" ht="12.75">
      <c r="A3091" s="2"/>
    </row>
    <row r="3092" ht="12.75">
      <c r="A3092" s="2"/>
    </row>
    <row r="3093" ht="12.75">
      <c r="A3093" s="2"/>
    </row>
    <row r="3094" ht="12.75">
      <c r="A3094" s="2"/>
    </row>
    <row r="3095" ht="12.75">
      <c r="A3095" s="2"/>
    </row>
    <row r="3096" ht="12.75">
      <c r="A3096" s="2"/>
    </row>
    <row r="3097" ht="12.75">
      <c r="A3097" s="2"/>
    </row>
    <row r="3098" ht="12.75">
      <c r="A3098" s="2"/>
    </row>
    <row r="3099" ht="12.75">
      <c r="A3099" s="2"/>
    </row>
    <row r="3100" ht="12.75">
      <c r="A3100" s="2"/>
    </row>
    <row r="3101" ht="12.75">
      <c r="A3101" s="2"/>
    </row>
    <row r="3102" ht="12.75">
      <c r="A3102" s="2"/>
    </row>
    <row r="3103" ht="12.75">
      <c r="A3103" s="2"/>
    </row>
    <row r="3104" ht="12.75">
      <c r="A3104" s="2"/>
    </row>
    <row r="3105" ht="12.75">
      <c r="A3105" s="2"/>
    </row>
    <row r="3106" ht="12.75">
      <c r="A3106" s="2"/>
    </row>
    <row r="3107" ht="12.75">
      <c r="A3107" s="2"/>
    </row>
    <row r="3108" ht="12.75">
      <c r="A3108" s="2"/>
    </row>
    <row r="3109" ht="12.75">
      <c r="A3109" s="2"/>
    </row>
    <row r="3110" ht="12.75">
      <c r="A3110" s="2"/>
    </row>
    <row r="3111" ht="12.75">
      <c r="A3111" s="2"/>
    </row>
    <row r="3112" ht="12.75">
      <c r="A3112" s="2"/>
    </row>
    <row r="3113" ht="12.75">
      <c r="A3113" s="2"/>
    </row>
    <row r="3114" ht="12.75">
      <c r="A3114" s="2"/>
    </row>
    <row r="3115" ht="12.75">
      <c r="A3115" s="2"/>
    </row>
    <row r="3116" ht="12.75">
      <c r="A3116" s="2"/>
    </row>
    <row r="3117" ht="12.75">
      <c r="A3117" s="2"/>
    </row>
    <row r="3118" ht="12.75">
      <c r="A3118" s="2"/>
    </row>
    <row r="3119" ht="12.75">
      <c r="A3119" s="2"/>
    </row>
    <row r="3120" ht="12.75">
      <c r="A3120" s="2"/>
    </row>
    <row r="3121" ht="12.75">
      <c r="A3121" s="2"/>
    </row>
    <row r="3122" ht="12.75">
      <c r="A3122" s="2"/>
    </row>
    <row r="3123" ht="12.75">
      <c r="A3123" s="2"/>
    </row>
    <row r="3124" ht="12.75">
      <c r="A3124" s="2"/>
    </row>
    <row r="3125" ht="12.75">
      <c r="A3125" s="2"/>
    </row>
    <row r="3126" ht="12.75">
      <c r="A3126" s="2"/>
    </row>
    <row r="3127" ht="12.75">
      <c r="A3127" s="2"/>
    </row>
    <row r="3128" ht="12.75">
      <c r="A3128" s="2"/>
    </row>
    <row r="3129" ht="12.75">
      <c r="A3129" s="2"/>
    </row>
    <row r="3130" ht="12.75">
      <c r="A3130" s="2"/>
    </row>
    <row r="3131" ht="12.75">
      <c r="A3131" s="2"/>
    </row>
    <row r="3132" ht="12.75">
      <c r="A3132" s="2"/>
    </row>
    <row r="3133" ht="12.75">
      <c r="A3133" s="2"/>
    </row>
    <row r="3134" ht="12.75">
      <c r="A3134" s="2"/>
    </row>
    <row r="3135" ht="12.75">
      <c r="A3135" s="2"/>
    </row>
    <row r="3136" ht="12.75">
      <c r="A3136" s="2"/>
    </row>
    <row r="3137" ht="12.75">
      <c r="A3137" s="2"/>
    </row>
    <row r="3138" ht="12.75">
      <c r="A3138" s="2"/>
    </row>
    <row r="3139" ht="12.75">
      <c r="A3139" s="2"/>
    </row>
    <row r="3140" ht="12.75">
      <c r="A3140" s="2"/>
    </row>
    <row r="3141" ht="12.75">
      <c r="A3141" s="2"/>
    </row>
    <row r="3142" ht="12.75">
      <c r="A3142" s="2"/>
    </row>
    <row r="3143" ht="12.75">
      <c r="A3143" s="2"/>
    </row>
    <row r="3144" ht="12.75">
      <c r="A3144" s="2"/>
    </row>
    <row r="3145" ht="12.75">
      <c r="A3145" s="2"/>
    </row>
    <row r="3146" ht="12.75">
      <c r="A3146" s="2"/>
    </row>
    <row r="3147" ht="12.75">
      <c r="A3147" s="2"/>
    </row>
    <row r="3148" ht="12.75">
      <c r="A3148" s="2"/>
    </row>
    <row r="3149" ht="12.75">
      <c r="A3149" s="2"/>
    </row>
    <row r="3150" ht="12.75">
      <c r="A3150" s="2"/>
    </row>
    <row r="3151" ht="12.75">
      <c r="A3151" s="2"/>
    </row>
    <row r="3152" ht="12.75">
      <c r="A3152" s="2"/>
    </row>
    <row r="3153" ht="12.75">
      <c r="A3153" s="2"/>
    </row>
    <row r="3154" ht="12.75">
      <c r="A3154" s="2"/>
    </row>
    <row r="3155" ht="12.75">
      <c r="A3155" s="2"/>
    </row>
    <row r="3156" ht="12.75">
      <c r="A3156" s="2"/>
    </row>
    <row r="3157" ht="12.75">
      <c r="A3157" s="2"/>
    </row>
    <row r="3158" ht="12.75">
      <c r="A3158" s="2"/>
    </row>
    <row r="3159" ht="12.75">
      <c r="A3159" s="2"/>
    </row>
    <row r="3160" ht="12.75">
      <c r="A3160" s="2"/>
    </row>
    <row r="3161" ht="12.75">
      <c r="A3161" s="2"/>
    </row>
    <row r="3162" ht="12.75">
      <c r="A3162" s="2"/>
    </row>
    <row r="3163" ht="12.75">
      <c r="A3163" s="2"/>
    </row>
    <row r="3164" ht="12.75">
      <c r="A3164" s="2"/>
    </row>
    <row r="3165" ht="12.75">
      <c r="A3165" s="2"/>
    </row>
    <row r="3166" ht="12.75">
      <c r="A3166" s="2"/>
    </row>
    <row r="3167" ht="12.75">
      <c r="A3167" s="2"/>
    </row>
    <row r="3168" ht="12.75">
      <c r="A3168" s="2"/>
    </row>
    <row r="3169" ht="12.75">
      <c r="A3169" s="2"/>
    </row>
    <row r="3170" ht="12.75">
      <c r="A3170" s="2"/>
    </row>
    <row r="3171" ht="12.75">
      <c r="A3171" s="2"/>
    </row>
    <row r="3172" ht="12.75">
      <c r="A3172" s="2"/>
    </row>
    <row r="3173" ht="12.75">
      <c r="A3173" s="2"/>
    </row>
    <row r="3174" ht="12.75">
      <c r="A3174" s="2"/>
    </row>
    <row r="3175" ht="12.75">
      <c r="A3175" s="2"/>
    </row>
    <row r="3176" ht="12.75">
      <c r="A3176" s="2"/>
    </row>
    <row r="3177" ht="12.75">
      <c r="A3177" s="2"/>
    </row>
    <row r="3178" ht="12.75">
      <c r="A3178" s="2"/>
    </row>
    <row r="3179" ht="12.75">
      <c r="A3179" s="2"/>
    </row>
    <row r="3180" ht="12.75">
      <c r="A3180" s="2"/>
    </row>
    <row r="3181" ht="12.75">
      <c r="A3181" s="2"/>
    </row>
    <row r="3182" ht="12.75">
      <c r="A3182" s="2"/>
    </row>
    <row r="3183" ht="12.75">
      <c r="A3183" s="2"/>
    </row>
    <row r="3184" ht="12.75">
      <c r="A3184" s="2"/>
    </row>
    <row r="3185" ht="12.75">
      <c r="A3185" s="2"/>
    </row>
    <row r="3186" ht="12.75">
      <c r="A3186" s="2"/>
    </row>
    <row r="3187" ht="12.75">
      <c r="A3187" s="2"/>
    </row>
    <row r="3188" ht="12.75">
      <c r="A3188" s="2"/>
    </row>
    <row r="3189" ht="12.75">
      <c r="A3189" s="2"/>
    </row>
    <row r="3190" ht="12.75">
      <c r="A3190" s="2"/>
    </row>
    <row r="3191" ht="12.75">
      <c r="A3191" s="2"/>
    </row>
    <row r="3192" ht="12.75">
      <c r="A3192" s="2"/>
    </row>
    <row r="3193" ht="12.75">
      <c r="A3193" s="2"/>
    </row>
    <row r="3194" ht="12.75">
      <c r="A3194" s="2"/>
    </row>
    <row r="3195" ht="12.75">
      <c r="A3195" s="2"/>
    </row>
    <row r="3196" ht="12.75">
      <c r="A3196" s="2"/>
    </row>
    <row r="3197" ht="12.75">
      <c r="A3197" s="2"/>
    </row>
    <row r="3198" ht="12.75">
      <c r="A3198" s="2"/>
    </row>
    <row r="3199" ht="12.75">
      <c r="A3199" s="2"/>
    </row>
    <row r="3200" ht="12.75">
      <c r="A3200" s="2"/>
    </row>
    <row r="3201" ht="12.75">
      <c r="A3201" s="2"/>
    </row>
    <row r="3202" ht="12.75">
      <c r="A3202" s="2"/>
    </row>
    <row r="3203" ht="12.75">
      <c r="A3203" s="2"/>
    </row>
    <row r="3204" ht="12.75">
      <c r="A3204" s="2"/>
    </row>
    <row r="3205" ht="12.75">
      <c r="A3205" s="2"/>
    </row>
    <row r="3206" ht="12.75">
      <c r="A3206" s="2"/>
    </row>
    <row r="3207" ht="12.75">
      <c r="A3207" s="2"/>
    </row>
    <row r="3208" ht="12.75">
      <c r="A3208" s="2"/>
    </row>
    <row r="3209" ht="12.75">
      <c r="A3209" s="2"/>
    </row>
    <row r="3210" ht="12.75">
      <c r="A3210" s="2"/>
    </row>
    <row r="3211" ht="12.75">
      <c r="A3211" s="2"/>
    </row>
    <row r="3212" ht="12.75">
      <c r="A3212" s="2"/>
    </row>
    <row r="3213" ht="12.75">
      <c r="A3213" s="2"/>
    </row>
    <row r="3214" ht="12.75">
      <c r="A3214" s="2"/>
    </row>
    <row r="3215" ht="12.75">
      <c r="A3215" s="2"/>
    </row>
    <row r="3216" ht="12.75">
      <c r="A3216" s="2"/>
    </row>
    <row r="3217" ht="12.75">
      <c r="A3217" s="2"/>
    </row>
    <row r="3218" ht="12.75">
      <c r="A3218" s="2"/>
    </row>
    <row r="3219" ht="12.75">
      <c r="A3219" s="2"/>
    </row>
    <row r="3220" ht="12.75">
      <c r="A3220" s="2"/>
    </row>
    <row r="3221" ht="12.75">
      <c r="A3221" s="2"/>
    </row>
    <row r="3222" ht="12.75">
      <c r="A3222" s="2"/>
    </row>
    <row r="3223" ht="12.75">
      <c r="A3223" s="2"/>
    </row>
    <row r="3224" ht="12.75">
      <c r="A3224" s="2"/>
    </row>
    <row r="3225" ht="12.75">
      <c r="A3225" s="2"/>
    </row>
    <row r="3226" ht="12.75">
      <c r="A3226" s="2"/>
    </row>
    <row r="3227" ht="12.75">
      <c r="A3227" s="2"/>
    </row>
    <row r="3228" ht="12.75">
      <c r="A3228" s="2"/>
    </row>
    <row r="3229" ht="12.75">
      <c r="A3229" s="2"/>
    </row>
    <row r="3230" ht="12.75">
      <c r="A3230" s="2"/>
    </row>
    <row r="3231" ht="12.75">
      <c r="A3231" s="2"/>
    </row>
    <row r="3232" ht="12.75">
      <c r="A3232" s="2"/>
    </row>
    <row r="3233" ht="12.75">
      <c r="A3233" s="2"/>
    </row>
    <row r="3234" ht="12.75">
      <c r="A3234" s="2"/>
    </row>
    <row r="3235" ht="12.75">
      <c r="A3235" s="2"/>
    </row>
    <row r="3236" ht="12.75">
      <c r="A3236" s="2"/>
    </row>
    <row r="3237" ht="12.75">
      <c r="A3237" s="2"/>
    </row>
    <row r="3238" ht="12.75">
      <c r="A3238" s="2"/>
    </row>
    <row r="3239" ht="12.75">
      <c r="A3239" s="2"/>
    </row>
    <row r="3240" ht="12.75">
      <c r="A3240" s="2"/>
    </row>
    <row r="3241" ht="12.75">
      <c r="A3241" s="2"/>
    </row>
    <row r="3242" ht="12.75">
      <c r="A3242" s="2"/>
    </row>
    <row r="3243" ht="12.75">
      <c r="A3243" s="2"/>
    </row>
    <row r="3244" ht="12.75">
      <c r="A3244" s="2"/>
    </row>
    <row r="3245" ht="12.75">
      <c r="A3245" s="2"/>
    </row>
    <row r="3246" ht="12.75">
      <c r="A3246" s="2"/>
    </row>
    <row r="3247" ht="12.75">
      <c r="A3247" s="2"/>
    </row>
    <row r="3248" ht="12.75">
      <c r="A3248" s="2"/>
    </row>
    <row r="3249" ht="12.75">
      <c r="A3249" s="2"/>
    </row>
    <row r="3250" ht="12.75">
      <c r="A3250" s="2"/>
    </row>
    <row r="3251" ht="12.75">
      <c r="A3251" s="2"/>
    </row>
    <row r="3252" ht="12.75">
      <c r="A3252" s="2"/>
    </row>
    <row r="3253" ht="12.75">
      <c r="A3253" s="2"/>
    </row>
    <row r="3254" ht="12.75">
      <c r="A3254" s="2"/>
    </row>
    <row r="3255" ht="12.75">
      <c r="A3255" s="2"/>
    </row>
    <row r="3256" ht="12.75">
      <c r="A3256" s="2"/>
    </row>
    <row r="3257" ht="12.75">
      <c r="A3257" s="2"/>
    </row>
    <row r="3258" ht="12.75">
      <c r="A3258" s="2"/>
    </row>
    <row r="3259" ht="12.75">
      <c r="A3259" s="2"/>
    </row>
    <row r="3260" ht="12.75">
      <c r="A3260" s="2"/>
    </row>
    <row r="3261" ht="12.75">
      <c r="A3261" s="2"/>
    </row>
    <row r="3262" ht="12.75">
      <c r="A3262" s="2"/>
    </row>
    <row r="3263" ht="12.75">
      <c r="A3263" s="2"/>
    </row>
    <row r="3264" ht="12.75">
      <c r="A3264" s="2"/>
    </row>
    <row r="3265" ht="12.75">
      <c r="A3265" s="2"/>
    </row>
    <row r="3266" ht="12.75">
      <c r="A3266" s="2"/>
    </row>
    <row r="3267" ht="12.75">
      <c r="A3267" s="2"/>
    </row>
    <row r="3268" ht="12.75">
      <c r="A3268" s="2"/>
    </row>
    <row r="3269" ht="12.75">
      <c r="A3269" s="2"/>
    </row>
    <row r="3270" ht="12.75">
      <c r="A3270" s="2"/>
    </row>
    <row r="3271" ht="12.75">
      <c r="A3271" s="2"/>
    </row>
    <row r="3272" ht="12.75">
      <c r="A3272" s="2"/>
    </row>
    <row r="3273" ht="12.75">
      <c r="A3273" s="2"/>
    </row>
    <row r="3274" ht="12.75">
      <c r="A3274" s="2"/>
    </row>
    <row r="3275" ht="12.75">
      <c r="A3275" s="2"/>
    </row>
    <row r="3276" ht="12.75">
      <c r="A3276" s="2"/>
    </row>
    <row r="3277" ht="12.75">
      <c r="A3277" s="2"/>
    </row>
    <row r="3278" ht="12.75">
      <c r="A3278" s="2"/>
    </row>
    <row r="3279" ht="12.75">
      <c r="A3279" s="2"/>
    </row>
    <row r="3280" ht="12.75">
      <c r="A3280" s="2"/>
    </row>
    <row r="3281" ht="12.75">
      <c r="A3281" s="2"/>
    </row>
    <row r="3282" ht="12.75">
      <c r="A3282" s="2"/>
    </row>
    <row r="3283" ht="12.75">
      <c r="A3283" s="2"/>
    </row>
    <row r="3284" ht="12.75">
      <c r="A3284" s="2"/>
    </row>
    <row r="3285" ht="12.75">
      <c r="A3285" s="2"/>
    </row>
    <row r="3286" ht="12.75">
      <c r="A3286" s="2"/>
    </row>
    <row r="3287" ht="12.75">
      <c r="A3287" s="2"/>
    </row>
    <row r="3288" ht="12.75">
      <c r="A3288" s="2"/>
    </row>
    <row r="3289" ht="12.75">
      <c r="A3289" s="2"/>
    </row>
    <row r="3290" ht="12.75">
      <c r="A3290" s="2"/>
    </row>
    <row r="3291" ht="12.75">
      <c r="A3291" s="2"/>
    </row>
    <row r="3292" ht="12.75">
      <c r="A3292" s="2"/>
    </row>
    <row r="3293" ht="12.75">
      <c r="A3293" s="2"/>
    </row>
    <row r="3294" ht="12.75">
      <c r="A3294" s="2"/>
    </row>
    <row r="3295" ht="12.75">
      <c r="A3295" s="2"/>
    </row>
    <row r="3296" ht="12.75">
      <c r="A3296" s="2"/>
    </row>
    <row r="3297" ht="12.75">
      <c r="A3297" s="2"/>
    </row>
    <row r="3298" ht="12.75">
      <c r="A3298" s="2"/>
    </row>
    <row r="3299" ht="12.75">
      <c r="A3299" s="2"/>
    </row>
    <row r="3300" ht="12.75">
      <c r="A3300" s="2"/>
    </row>
    <row r="3301" ht="12.75">
      <c r="A3301" s="2"/>
    </row>
    <row r="3302" ht="12.75">
      <c r="A3302" s="2"/>
    </row>
    <row r="3303" ht="12.75">
      <c r="A3303" s="2"/>
    </row>
    <row r="3304" ht="12.75">
      <c r="A3304" s="2"/>
    </row>
    <row r="3305" ht="12.75">
      <c r="A3305" s="2"/>
    </row>
    <row r="3306" ht="12.75">
      <c r="A3306" s="2"/>
    </row>
    <row r="3307" ht="12.75">
      <c r="A3307" s="2"/>
    </row>
    <row r="3308" ht="12.75">
      <c r="A3308" s="2"/>
    </row>
    <row r="3309" ht="12.75">
      <c r="A3309" s="2"/>
    </row>
    <row r="3310" ht="12.75">
      <c r="A3310" s="2"/>
    </row>
    <row r="3311" ht="12.75">
      <c r="A3311" s="2"/>
    </row>
    <row r="3312" ht="12.75">
      <c r="A3312" s="2"/>
    </row>
    <row r="3313" ht="12.75">
      <c r="A3313" s="2"/>
    </row>
    <row r="3314" ht="12.75">
      <c r="A3314" s="2"/>
    </row>
    <row r="3315" ht="12.75">
      <c r="A3315" s="2"/>
    </row>
    <row r="3316" ht="12.75">
      <c r="A3316" s="2"/>
    </row>
    <row r="3317" ht="12.75">
      <c r="A3317" s="2"/>
    </row>
    <row r="3318" ht="12.75">
      <c r="A3318" s="2"/>
    </row>
    <row r="3319" ht="12.75">
      <c r="A3319" s="2"/>
    </row>
    <row r="3320" ht="12.75">
      <c r="A3320" s="2"/>
    </row>
    <row r="3321" ht="12.75">
      <c r="A3321" s="2"/>
    </row>
    <row r="3322" ht="12.75">
      <c r="A3322" s="2"/>
    </row>
    <row r="3323" ht="12.75">
      <c r="A3323" s="2"/>
    </row>
    <row r="3324" ht="12.75">
      <c r="A3324" s="2"/>
    </row>
    <row r="3325" ht="12.75">
      <c r="A3325" s="2"/>
    </row>
    <row r="3326" ht="12.75">
      <c r="A3326" s="2"/>
    </row>
    <row r="3327" ht="12.75">
      <c r="A3327" s="2"/>
    </row>
    <row r="3328" ht="12.75">
      <c r="A3328" s="2"/>
    </row>
    <row r="3329" ht="12.75">
      <c r="A3329" s="2"/>
    </row>
    <row r="3330" ht="12.75">
      <c r="A3330" s="2"/>
    </row>
    <row r="3331" ht="12.75">
      <c r="A3331" s="2"/>
    </row>
    <row r="3332" ht="12.75">
      <c r="A3332" s="2"/>
    </row>
    <row r="3333" ht="12.75">
      <c r="A3333" s="2"/>
    </row>
    <row r="3334" ht="12.75">
      <c r="A3334" s="2"/>
    </row>
    <row r="3335" ht="12.75">
      <c r="A3335" s="2"/>
    </row>
    <row r="3336" ht="12.75">
      <c r="A3336" s="2"/>
    </row>
    <row r="3337" ht="12.75">
      <c r="A3337" s="2"/>
    </row>
    <row r="3338" ht="12.75">
      <c r="A3338" s="2"/>
    </row>
    <row r="3339" ht="12.75">
      <c r="A3339" s="2"/>
    </row>
    <row r="3340" ht="12.75">
      <c r="A3340" s="2"/>
    </row>
    <row r="3341" ht="12.75">
      <c r="A3341" s="2"/>
    </row>
    <row r="3342" ht="12.75">
      <c r="A3342" s="2"/>
    </row>
    <row r="3343" ht="12.75">
      <c r="A3343" s="2"/>
    </row>
    <row r="3344" ht="12.75">
      <c r="A3344" s="2"/>
    </row>
    <row r="3345" ht="12.75">
      <c r="A3345" s="2"/>
    </row>
    <row r="3346" ht="12.75">
      <c r="A3346" s="2"/>
    </row>
    <row r="3347" ht="12.75">
      <c r="A3347" s="2"/>
    </row>
    <row r="3348" ht="12.75">
      <c r="A3348" s="2"/>
    </row>
    <row r="3349" ht="12.75">
      <c r="A3349" s="2"/>
    </row>
    <row r="3350" ht="12.75">
      <c r="A3350" s="2"/>
    </row>
    <row r="3351" ht="12.75">
      <c r="A3351" s="2"/>
    </row>
    <row r="3352" ht="12.75">
      <c r="A3352" s="2"/>
    </row>
    <row r="3353" ht="12.75">
      <c r="A3353" s="2"/>
    </row>
    <row r="3354" ht="12.75">
      <c r="A3354" s="2"/>
    </row>
    <row r="3355" ht="12.75">
      <c r="A3355" s="2"/>
    </row>
    <row r="3356" ht="12.75">
      <c r="A3356" s="2"/>
    </row>
    <row r="3357" ht="12.75">
      <c r="A3357" s="2"/>
    </row>
    <row r="3358" ht="12.75">
      <c r="A3358" s="2"/>
    </row>
    <row r="3359" ht="12.75">
      <c r="A3359" s="2"/>
    </row>
    <row r="3360" ht="12.75">
      <c r="A3360" s="2"/>
    </row>
    <row r="3361" ht="12.75">
      <c r="A3361" s="2"/>
    </row>
    <row r="3362" ht="12.75">
      <c r="A3362" s="2"/>
    </row>
    <row r="3363" ht="12.75">
      <c r="A3363" s="2"/>
    </row>
    <row r="3364" ht="12.75">
      <c r="A3364" s="2"/>
    </row>
    <row r="3365" ht="12.75">
      <c r="A3365" s="2"/>
    </row>
    <row r="3366" ht="12.75">
      <c r="A3366" s="2"/>
    </row>
    <row r="3367" ht="12.75">
      <c r="A3367" s="2"/>
    </row>
    <row r="3368" ht="12.75">
      <c r="A3368" s="2"/>
    </row>
    <row r="3369" ht="12.75">
      <c r="A3369" s="2"/>
    </row>
    <row r="3370" ht="12.75">
      <c r="A3370" s="2"/>
    </row>
    <row r="3371" ht="12.75">
      <c r="A3371" s="2"/>
    </row>
    <row r="3372" ht="12.75">
      <c r="A3372" s="2"/>
    </row>
    <row r="3373" ht="12.75">
      <c r="A3373" s="2"/>
    </row>
    <row r="3374" ht="12.75">
      <c r="A3374" s="2"/>
    </row>
    <row r="3375" ht="12.75">
      <c r="A3375" s="2"/>
    </row>
    <row r="3376" ht="12.75">
      <c r="A3376" s="2"/>
    </row>
    <row r="3377" ht="12.75">
      <c r="A3377" s="2"/>
    </row>
    <row r="3378" ht="12.75">
      <c r="A3378" s="2"/>
    </row>
    <row r="3379" ht="12.75">
      <c r="A3379" s="2"/>
    </row>
    <row r="3380" ht="12.75">
      <c r="A3380" s="2"/>
    </row>
    <row r="3381" ht="12.75">
      <c r="A3381" s="2"/>
    </row>
    <row r="3382" ht="12.75">
      <c r="A3382" s="2"/>
    </row>
    <row r="3383" ht="12.75">
      <c r="A3383" s="2"/>
    </row>
    <row r="3384" ht="12.75">
      <c r="A3384" s="2"/>
    </row>
    <row r="3385" ht="12.75">
      <c r="A3385" s="2"/>
    </row>
    <row r="3386" ht="12.75">
      <c r="A3386" s="2"/>
    </row>
    <row r="3387" ht="12.75">
      <c r="A3387" s="2"/>
    </row>
    <row r="3388" ht="12.75">
      <c r="A3388" s="2"/>
    </row>
    <row r="3389" ht="12.75">
      <c r="A3389" s="2"/>
    </row>
    <row r="3390" ht="12.75">
      <c r="A3390" s="2"/>
    </row>
    <row r="3391" ht="12.75">
      <c r="A3391" s="2"/>
    </row>
    <row r="3392" ht="12.75">
      <c r="A3392" s="2"/>
    </row>
    <row r="3393" ht="12.75">
      <c r="A3393" s="2"/>
    </row>
    <row r="3394" ht="12.75">
      <c r="A3394" s="2"/>
    </row>
    <row r="3395" ht="12.75">
      <c r="A3395" s="2"/>
    </row>
    <row r="3396" ht="12.75">
      <c r="A3396" s="2"/>
    </row>
    <row r="3397" ht="12.75">
      <c r="A3397" s="2"/>
    </row>
    <row r="3398" ht="12.75">
      <c r="A3398" s="2"/>
    </row>
    <row r="3399" ht="12.75">
      <c r="A3399" s="2"/>
    </row>
    <row r="3400" ht="12.75">
      <c r="A3400" s="2"/>
    </row>
    <row r="3401" ht="12.75">
      <c r="A3401" s="2"/>
    </row>
    <row r="3402" ht="12.75">
      <c r="A3402" s="2"/>
    </row>
    <row r="3403" ht="12.75">
      <c r="A3403" s="2"/>
    </row>
    <row r="3404" ht="12.75">
      <c r="A3404" s="2"/>
    </row>
    <row r="3405" ht="12.75">
      <c r="A3405" s="2"/>
    </row>
    <row r="3406" ht="12.75">
      <c r="A3406" s="2"/>
    </row>
    <row r="3407" ht="12.75">
      <c r="A3407" s="2"/>
    </row>
    <row r="3408" ht="12.75">
      <c r="A3408" s="2"/>
    </row>
    <row r="3409" ht="12.75">
      <c r="A3409" s="2"/>
    </row>
    <row r="3410" ht="12.75">
      <c r="A3410" s="2"/>
    </row>
    <row r="3411" ht="12.75">
      <c r="A3411" s="2"/>
    </row>
    <row r="3412" ht="12.75">
      <c r="A3412" s="2"/>
    </row>
    <row r="3413" ht="12.75">
      <c r="A3413" s="2"/>
    </row>
    <row r="3414" ht="12.75">
      <c r="A3414" s="2"/>
    </row>
    <row r="3415" ht="12.75">
      <c r="A3415" s="2"/>
    </row>
    <row r="3416" ht="12.75">
      <c r="A3416" s="2"/>
    </row>
    <row r="3417" ht="12.75">
      <c r="A3417" s="2"/>
    </row>
    <row r="3418" ht="12.75">
      <c r="A3418" s="2"/>
    </row>
    <row r="3419" ht="12.75">
      <c r="A3419" s="2"/>
    </row>
    <row r="3420" ht="12.75">
      <c r="A3420" s="2"/>
    </row>
    <row r="3421" ht="12.75">
      <c r="A3421" s="2"/>
    </row>
    <row r="3422" ht="12.75">
      <c r="A3422" s="2"/>
    </row>
    <row r="3423" ht="12.75">
      <c r="A3423" s="2"/>
    </row>
    <row r="3424" ht="12.75">
      <c r="A3424" s="2"/>
    </row>
    <row r="3425" ht="12.75">
      <c r="A3425" s="2"/>
    </row>
    <row r="3426" ht="12.75">
      <c r="A3426" s="2"/>
    </row>
    <row r="3427" ht="12.75">
      <c r="A3427" s="2"/>
    </row>
    <row r="3428" ht="12.75">
      <c r="A3428" s="2"/>
    </row>
    <row r="3429" ht="12.75">
      <c r="A3429" s="2"/>
    </row>
    <row r="3430" ht="12.75">
      <c r="A3430" s="2"/>
    </row>
    <row r="3431" ht="12.75">
      <c r="A3431" s="2"/>
    </row>
    <row r="3432" ht="12.75">
      <c r="A3432" s="2"/>
    </row>
    <row r="3433" ht="12.75">
      <c r="A3433" s="2"/>
    </row>
    <row r="3434" ht="12.75">
      <c r="A3434" s="2"/>
    </row>
    <row r="3435" ht="12.75">
      <c r="A3435" s="2"/>
    </row>
    <row r="3436" ht="12.75">
      <c r="A3436" s="2"/>
    </row>
    <row r="3437" ht="12.75">
      <c r="A3437" s="2"/>
    </row>
    <row r="3438" ht="12.75">
      <c r="A3438" s="2"/>
    </row>
    <row r="3439" ht="12.75">
      <c r="A3439" s="2"/>
    </row>
    <row r="3440" ht="12.75">
      <c r="A3440" s="2"/>
    </row>
    <row r="3441" ht="12.75">
      <c r="A3441" s="2"/>
    </row>
    <row r="3442" ht="12.75">
      <c r="A3442" s="2"/>
    </row>
    <row r="3443" ht="12.75">
      <c r="A3443" s="2"/>
    </row>
    <row r="3444" ht="12.75">
      <c r="A3444" s="2"/>
    </row>
    <row r="3445" ht="12.75">
      <c r="A3445" s="2"/>
    </row>
    <row r="3446" ht="12.75">
      <c r="A3446" s="2"/>
    </row>
    <row r="3447" ht="12.75">
      <c r="A3447" s="2"/>
    </row>
    <row r="3448" ht="12.75">
      <c r="A3448" s="2"/>
    </row>
    <row r="3449" ht="12.75">
      <c r="A3449" s="2"/>
    </row>
    <row r="3450" ht="12.75">
      <c r="A3450" s="2"/>
    </row>
    <row r="3451" ht="12.75">
      <c r="A3451" s="2"/>
    </row>
    <row r="3452" ht="12.75">
      <c r="A3452" s="2"/>
    </row>
    <row r="3453" ht="12.75">
      <c r="A3453" s="2"/>
    </row>
    <row r="3454" ht="12.75">
      <c r="A3454" s="2"/>
    </row>
    <row r="3455" ht="12.75">
      <c r="A3455" s="2"/>
    </row>
    <row r="3456" ht="12.75">
      <c r="A3456" s="2"/>
    </row>
    <row r="3457" ht="12.75">
      <c r="A3457" s="2"/>
    </row>
    <row r="3458" ht="12.75">
      <c r="A3458" s="2"/>
    </row>
    <row r="3459" ht="12.75">
      <c r="A3459" s="2"/>
    </row>
    <row r="3460" ht="12.75">
      <c r="A3460" s="2"/>
    </row>
    <row r="3461" ht="12.75">
      <c r="A3461" s="2"/>
    </row>
    <row r="3462" ht="12.75">
      <c r="A3462" s="2"/>
    </row>
    <row r="3463" ht="12.75">
      <c r="A3463" s="2"/>
    </row>
    <row r="3464" ht="12.75">
      <c r="A3464" s="2"/>
    </row>
    <row r="3465" ht="12.75">
      <c r="A3465" s="2"/>
    </row>
    <row r="3466" ht="12.75">
      <c r="A3466" s="2"/>
    </row>
    <row r="3467" ht="12.75">
      <c r="A3467" s="2"/>
    </row>
    <row r="3468" ht="12.75">
      <c r="A3468" s="2"/>
    </row>
    <row r="3469" ht="12.75">
      <c r="A3469" s="2"/>
    </row>
    <row r="3470" ht="12.75">
      <c r="A3470" s="2"/>
    </row>
    <row r="3471" ht="12.75">
      <c r="A3471" s="2"/>
    </row>
    <row r="3472" ht="12.75">
      <c r="A3472" s="2"/>
    </row>
    <row r="3473" ht="12.75">
      <c r="A3473" s="2"/>
    </row>
    <row r="3474" ht="12.75">
      <c r="A3474" s="2"/>
    </row>
    <row r="3475" ht="12.75">
      <c r="A3475" s="2"/>
    </row>
    <row r="3476" ht="12.75">
      <c r="A3476" s="2"/>
    </row>
    <row r="3477" ht="12.75">
      <c r="A3477" s="2"/>
    </row>
    <row r="3478" ht="12.75">
      <c r="A3478" s="2"/>
    </row>
    <row r="3479" ht="12.75">
      <c r="A3479" s="2"/>
    </row>
    <row r="3480" ht="12.75">
      <c r="A3480" s="2"/>
    </row>
    <row r="3481" ht="12.75">
      <c r="A3481" s="2"/>
    </row>
    <row r="3482" ht="12.75">
      <c r="A3482" s="2"/>
    </row>
    <row r="3483" ht="12.75">
      <c r="A3483" s="2"/>
    </row>
    <row r="3484" ht="12.75">
      <c r="A3484" s="2"/>
    </row>
    <row r="3485" ht="12.75">
      <c r="A3485" s="2"/>
    </row>
    <row r="3486" ht="12.75">
      <c r="A3486" s="2"/>
    </row>
    <row r="3487" ht="12.75">
      <c r="A3487" s="2"/>
    </row>
    <row r="3488" ht="12.75">
      <c r="A3488" s="2"/>
    </row>
    <row r="3489" ht="12.75">
      <c r="A3489" s="2"/>
    </row>
    <row r="3490" ht="12.75">
      <c r="A3490" s="2"/>
    </row>
    <row r="3491" ht="12.75">
      <c r="A3491" s="2"/>
    </row>
    <row r="3492" ht="12.75">
      <c r="A3492" s="2"/>
    </row>
    <row r="3493" ht="12.75">
      <c r="A3493" s="2"/>
    </row>
    <row r="3494" ht="12.75">
      <c r="A3494" s="2"/>
    </row>
    <row r="3495" ht="12.75">
      <c r="A3495" s="2"/>
    </row>
    <row r="3496" ht="12.75">
      <c r="A3496" s="2"/>
    </row>
    <row r="3497" ht="12.75">
      <c r="A3497" s="2"/>
    </row>
    <row r="3498" ht="12.75">
      <c r="A3498" s="2"/>
    </row>
    <row r="3499" ht="12.75">
      <c r="A3499" s="2"/>
    </row>
    <row r="3500" ht="12.75">
      <c r="A3500" s="2"/>
    </row>
    <row r="3501" ht="12.75">
      <c r="A3501" s="2"/>
    </row>
    <row r="3502" ht="12.75">
      <c r="A3502" s="2"/>
    </row>
    <row r="3503" ht="12.75">
      <c r="A3503" s="2"/>
    </row>
    <row r="3504" ht="12.75">
      <c r="A3504" s="2"/>
    </row>
    <row r="3505" ht="12.75">
      <c r="A3505" s="2"/>
    </row>
    <row r="3506" ht="12.75">
      <c r="A3506" s="2"/>
    </row>
    <row r="3507" ht="12.75">
      <c r="A3507" s="2"/>
    </row>
    <row r="3508" ht="12.75">
      <c r="A3508" s="2"/>
    </row>
    <row r="3509" ht="12.75">
      <c r="A3509" s="2"/>
    </row>
    <row r="3510" ht="12.75">
      <c r="A3510" s="2"/>
    </row>
    <row r="3511" ht="12.75">
      <c r="A3511" s="2"/>
    </row>
    <row r="3512" ht="12.75">
      <c r="A3512" s="2"/>
    </row>
    <row r="3513" ht="12.75">
      <c r="A3513" s="2"/>
    </row>
    <row r="3514" ht="12.75">
      <c r="A3514" s="2"/>
    </row>
    <row r="3515" ht="12.75">
      <c r="A3515" s="2"/>
    </row>
    <row r="3516" ht="12.75">
      <c r="A3516" s="2"/>
    </row>
    <row r="3517" ht="12.75">
      <c r="A3517" s="2"/>
    </row>
    <row r="3518" ht="12.75">
      <c r="A3518" s="2"/>
    </row>
    <row r="3519" ht="12.75">
      <c r="A3519" s="2"/>
    </row>
    <row r="3520" ht="12.75">
      <c r="A3520" s="2"/>
    </row>
    <row r="3521" ht="12.75">
      <c r="A3521" s="2"/>
    </row>
    <row r="3522" ht="12.75">
      <c r="A3522" s="2"/>
    </row>
    <row r="3523" ht="12.75">
      <c r="A3523" s="2"/>
    </row>
    <row r="3524" ht="12.75">
      <c r="A3524" s="2"/>
    </row>
    <row r="3525" ht="12.75">
      <c r="A3525" s="2"/>
    </row>
    <row r="3526" ht="12.75">
      <c r="A3526" s="2"/>
    </row>
    <row r="3527" ht="12.75">
      <c r="A3527" s="2"/>
    </row>
    <row r="3528" ht="12.75">
      <c r="A3528" s="2"/>
    </row>
    <row r="3529" ht="12.75">
      <c r="A3529" s="2"/>
    </row>
    <row r="3530" ht="12.75">
      <c r="A3530" s="2"/>
    </row>
    <row r="3531" ht="12.75">
      <c r="A3531" s="2"/>
    </row>
    <row r="3532" ht="12.75">
      <c r="A3532" s="2"/>
    </row>
    <row r="3533" ht="12.75">
      <c r="A3533" s="2"/>
    </row>
    <row r="3534" ht="12.75">
      <c r="A3534" s="2"/>
    </row>
    <row r="3535" ht="12.75">
      <c r="A3535" s="2"/>
    </row>
    <row r="3536" ht="12.75">
      <c r="A3536" s="2"/>
    </row>
    <row r="3537" ht="12.75">
      <c r="A3537" s="2"/>
    </row>
    <row r="3538" ht="12.75">
      <c r="A3538" s="2"/>
    </row>
    <row r="3539" ht="12.75">
      <c r="A3539" s="2"/>
    </row>
    <row r="3540" ht="12.75">
      <c r="A3540" s="2"/>
    </row>
    <row r="3541" ht="12.75">
      <c r="A3541" s="2"/>
    </row>
    <row r="3542" ht="12.75">
      <c r="A3542" s="2"/>
    </row>
    <row r="3543" ht="12.75">
      <c r="A3543" s="2"/>
    </row>
    <row r="3544" ht="12.75">
      <c r="A3544" s="2"/>
    </row>
    <row r="3545" ht="12.75">
      <c r="A3545" s="2"/>
    </row>
    <row r="3546" ht="12.75">
      <c r="A3546" s="2"/>
    </row>
    <row r="3547" ht="12.75">
      <c r="A3547" s="2"/>
    </row>
    <row r="3548" ht="12.75">
      <c r="A3548" s="2"/>
    </row>
    <row r="3549" ht="12.75">
      <c r="A3549" s="2"/>
    </row>
    <row r="3550" ht="12.75">
      <c r="A3550" s="2"/>
    </row>
    <row r="3551" ht="12.75">
      <c r="A3551" s="2"/>
    </row>
    <row r="3552" ht="12.75">
      <c r="A3552" s="2"/>
    </row>
    <row r="3553" ht="12.75">
      <c r="A3553" s="2"/>
    </row>
    <row r="3554" ht="12.75">
      <c r="A3554" s="2"/>
    </row>
    <row r="3555" ht="12.75">
      <c r="A3555" s="2"/>
    </row>
    <row r="3556" ht="12.75">
      <c r="A3556" s="2"/>
    </row>
    <row r="3557" ht="12.75">
      <c r="A3557" s="2"/>
    </row>
    <row r="3558" ht="12.75">
      <c r="A3558" s="2"/>
    </row>
    <row r="3559" ht="12.75">
      <c r="A3559" s="2"/>
    </row>
    <row r="3560" ht="12.75">
      <c r="A3560" s="2"/>
    </row>
    <row r="3561" ht="12.75">
      <c r="A3561" s="2"/>
    </row>
    <row r="3562" ht="12.75">
      <c r="A3562" s="2"/>
    </row>
    <row r="3563" ht="12.75">
      <c r="A3563" s="2"/>
    </row>
    <row r="3564" ht="12.75">
      <c r="A3564" s="2"/>
    </row>
    <row r="3565" ht="12.75">
      <c r="A3565" s="2"/>
    </row>
    <row r="3566" ht="12.75">
      <c r="A3566" s="2"/>
    </row>
    <row r="3567" ht="12.75">
      <c r="A3567" s="2"/>
    </row>
    <row r="3568" ht="12.75">
      <c r="A3568" s="2"/>
    </row>
    <row r="3569" ht="12.75">
      <c r="A3569" s="2"/>
    </row>
    <row r="3570" ht="12.75">
      <c r="A3570" s="2"/>
    </row>
    <row r="3571" ht="12.75">
      <c r="A3571" s="2"/>
    </row>
    <row r="3572" ht="12.75">
      <c r="A3572" s="2"/>
    </row>
    <row r="3573" ht="12.75">
      <c r="A3573" s="2"/>
    </row>
    <row r="3574" ht="12.75">
      <c r="A3574" s="2"/>
    </row>
    <row r="3575" ht="12.75">
      <c r="A3575" s="2"/>
    </row>
    <row r="3576" ht="12.75">
      <c r="A3576" s="2"/>
    </row>
    <row r="3577" ht="12.75">
      <c r="A3577" s="2"/>
    </row>
    <row r="3578" ht="12.75">
      <c r="A3578" s="2"/>
    </row>
    <row r="3579" ht="12.75">
      <c r="A3579" s="2"/>
    </row>
    <row r="3580" ht="12.75">
      <c r="A3580" s="2"/>
    </row>
    <row r="3581" ht="12.75">
      <c r="A3581" s="2"/>
    </row>
    <row r="3582" ht="12.75">
      <c r="A3582" s="2"/>
    </row>
    <row r="3583" ht="12.75">
      <c r="A3583" s="2"/>
    </row>
    <row r="3584" ht="12.75">
      <c r="A3584" s="2"/>
    </row>
    <row r="3585" ht="12.75">
      <c r="A3585" s="2"/>
    </row>
    <row r="3586" ht="12.75">
      <c r="A3586" s="2"/>
    </row>
    <row r="3587" ht="12.75">
      <c r="A3587" s="2"/>
    </row>
    <row r="3588" ht="12.75">
      <c r="A3588" s="2"/>
    </row>
    <row r="3589" ht="12.75">
      <c r="A3589" s="2"/>
    </row>
    <row r="3590" ht="12.75">
      <c r="A3590" s="2"/>
    </row>
    <row r="3591" ht="12.75">
      <c r="A3591" s="2"/>
    </row>
    <row r="3592" ht="12.75">
      <c r="A3592" s="2"/>
    </row>
    <row r="3593" ht="12.75">
      <c r="A3593" s="2"/>
    </row>
    <row r="3594" ht="12.75">
      <c r="A3594" s="2"/>
    </row>
    <row r="3595" ht="12.75">
      <c r="A3595" s="2"/>
    </row>
    <row r="3596" ht="12.75">
      <c r="A3596" s="2"/>
    </row>
    <row r="3597" ht="12.75">
      <c r="A3597" s="2"/>
    </row>
    <row r="3598" ht="12.75">
      <c r="A3598" s="2"/>
    </row>
    <row r="3599" ht="12.75">
      <c r="A3599" s="2"/>
    </row>
    <row r="3600" ht="12.75">
      <c r="A3600" s="2"/>
    </row>
    <row r="3601" ht="12.75">
      <c r="A3601" s="2"/>
    </row>
    <row r="3602" ht="12.75">
      <c r="A3602" s="2"/>
    </row>
    <row r="3603" ht="12.75">
      <c r="A3603" s="2"/>
    </row>
    <row r="3604" ht="12.75">
      <c r="A3604" s="2"/>
    </row>
    <row r="3605" ht="12.75">
      <c r="A3605" s="2"/>
    </row>
    <row r="3606" ht="12.75">
      <c r="A3606" s="2"/>
    </row>
    <row r="3607" ht="12.75">
      <c r="A3607" s="2"/>
    </row>
    <row r="3608" ht="12.75">
      <c r="A3608" s="2"/>
    </row>
    <row r="3609" ht="12.75">
      <c r="A3609" s="2"/>
    </row>
    <row r="3610" ht="12.75">
      <c r="A3610" s="2"/>
    </row>
    <row r="3611" ht="12.75">
      <c r="A3611" s="2"/>
    </row>
    <row r="3612" ht="12.75">
      <c r="A3612" s="2"/>
    </row>
    <row r="3613" ht="12.75">
      <c r="A3613" s="2"/>
    </row>
    <row r="3614" ht="12.75">
      <c r="A3614" s="2"/>
    </row>
    <row r="3615" ht="12.75">
      <c r="A3615" s="2"/>
    </row>
    <row r="3616" ht="12.75">
      <c r="A3616" s="2"/>
    </row>
    <row r="3617" ht="12.75">
      <c r="A3617" s="2"/>
    </row>
    <row r="3618" ht="12.75">
      <c r="A3618" s="2"/>
    </row>
    <row r="3619" ht="12.75">
      <c r="A3619" s="2"/>
    </row>
    <row r="3620" ht="12.75">
      <c r="A3620" s="2"/>
    </row>
    <row r="3621" ht="12.75">
      <c r="A3621" s="2"/>
    </row>
    <row r="3622" ht="12.75">
      <c r="A3622" s="2"/>
    </row>
    <row r="3623" ht="12.75">
      <c r="A3623" s="2"/>
    </row>
    <row r="3624" ht="12.75">
      <c r="A3624" s="2"/>
    </row>
    <row r="3625" ht="12.75">
      <c r="A3625" s="2"/>
    </row>
    <row r="3626" ht="12.75">
      <c r="A3626" s="2"/>
    </row>
    <row r="3627" ht="12.75">
      <c r="A3627" s="2"/>
    </row>
    <row r="3628" ht="12.75">
      <c r="A3628" s="2"/>
    </row>
    <row r="3629" ht="12.75">
      <c r="A3629" s="2"/>
    </row>
    <row r="3630" ht="12.75">
      <c r="A3630" s="2"/>
    </row>
    <row r="3631" ht="12.75">
      <c r="A3631" s="2"/>
    </row>
    <row r="3632" ht="12.75">
      <c r="A3632" s="2"/>
    </row>
    <row r="3633" ht="12.75">
      <c r="A3633" s="2"/>
    </row>
    <row r="3634" ht="12.75">
      <c r="A3634" s="2"/>
    </row>
    <row r="3635" ht="12.75">
      <c r="A3635" s="2"/>
    </row>
    <row r="3636" ht="12.75">
      <c r="A3636" s="2"/>
    </row>
    <row r="3637" ht="12.75">
      <c r="A3637" s="2"/>
    </row>
    <row r="3638" ht="12.75">
      <c r="A3638" s="2"/>
    </row>
    <row r="3639" ht="12.75">
      <c r="A3639" s="2"/>
    </row>
    <row r="3640" ht="12.75">
      <c r="A3640" s="2"/>
    </row>
    <row r="3641" ht="12.75">
      <c r="A3641" s="2"/>
    </row>
    <row r="3642" ht="12.75">
      <c r="A3642" s="2"/>
    </row>
    <row r="3643" ht="12.75">
      <c r="A3643" s="2"/>
    </row>
    <row r="3644" ht="12.75">
      <c r="A3644" s="2"/>
    </row>
    <row r="3645" ht="12.75">
      <c r="A3645" s="2"/>
    </row>
    <row r="3646" ht="12.75">
      <c r="A3646" s="2"/>
    </row>
    <row r="3647" ht="12.75">
      <c r="A3647" s="2"/>
    </row>
    <row r="3648" ht="12.75">
      <c r="A3648" s="2"/>
    </row>
    <row r="3649" ht="12.75">
      <c r="A3649" s="2"/>
    </row>
    <row r="3650" ht="12.75">
      <c r="A3650" s="2"/>
    </row>
    <row r="3651" ht="12.75">
      <c r="A3651" s="2"/>
    </row>
    <row r="3652" ht="12.75">
      <c r="A3652" s="2"/>
    </row>
    <row r="3653" ht="12.75">
      <c r="A3653" s="2"/>
    </row>
    <row r="3654" ht="12.75">
      <c r="A3654" s="2"/>
    </row>
    <row r="3655" ht="12.75">
      <c r="A3655" s="2"/>
    </row>
    <row r="3656" ht="12.75">
      <c r="A3656" s="2"/>
    </row>
    <row r="3657" ht="12.75">
      <c r="A3657" s="2"/>
    </row>
    <row r="3658" ht="12.75">
      <c r="A3658" s="2"/>
    </row>
    <row r="3659" ht="12.75">
      <c r="A3659" s="2"/>
    </row>
    <row r="3660" ht="12.75">
      <c r="A3660" s="2"/>
    </row>
    <row r="3661" ht="12.75">
      <c r="A3661" s="2"/>
    </row>
    <row r="3662" ht="12.75">
      <c r="A3662" s="2"/>
    </row>
    <row r="3663" ht="12.75">
      <c r="A3663" s="2"/>
    </row>
    <row r="3664" ht="12.75">
      <c r="A3664" s="2"/>
    </row>
    <row r="3665" ht="12.75">
      <c r="A3665" s="2"/>
    </row>
    <row r="3666" ht="12.75">
      <c r="A3666" s="2"/>
    </row>
    <row r="3667" ht="12.75">
      <c r="A3667" s="2"/>
    </row>
    <row r="3668" ht="12.75">
      <c r="A3668" s="2"/>
    </row>
    <row r="3669" ht="12.75">
      <c r="A3669" s="2"/>
    </row>
    <row r="3670" ht="12.75">
      <c r="A3670" s="2"/>
    </row>
    <row r="3671" ht="12.75">
      <c r="A3671" s="2"/>
    </row>
    <row r="3672" ht="12.75">
      <c r="A3672" s="2"/>
    </row>
    <row r="3673" ht="12.75">
      <c r="A3673" s="2"/>
    </row>
    <row r="3674" ht="12.75">
      <c r="A3674" s="2"/>
    </row>
    <row r="3675" ht="12.75">
      <c r="A3675" s="2"/>
    </row>
    <row r="3676" ht="12.75">
      <c r="A3676" s="2"/>
    </row>
    <row r="3677" ht="12.75">
      <c r="A3677" s="2"/>
    </row>
    <row r="3678" ht="12.75">
      <c r="A3678" s="2"/>
    </row>
    <row r="3679" ht="12.75">
      <c r="A3679" s="2"/>
    </row>
    <row r="3680" ht="12.75">
      <c r="A3680" s="2"/>
    </row>
    <row r="3681" ht="12.75">
      <c r="A3681" s="2"/>
    </row>
    <row r="3682" ht="12.75">
      <c r="A3682" s="2"/>
    </row>
    <row r="3683" ht="12.75">
      <c r="A3683" s="2"/>
    </row>
    <row r="3684" ht="12.75">
      <c r="A3684" s="2"/>
    </row>
    <row r="3685" ht="12.75">
      <c r="A3685" s="2"/>
    </row>
    <row r="3686" ht="12.75">
      <c r="A3686" s="2"/>
    </row>
    <row r="3687" ht="12.75">
      <c r="A3687" s="2"/>
    </row>
    <row r="3688" ht="12.75">
      <c r="A3688" s="2"/>
    </row>
    <row r="3689" ht="12.75">
      <c r="A3689" s="2"/>
    </row>
    <row r="3690" ht="12.75">
      <c r="A3690" s="2"/>
    </row>
    <row r="3691" ht="12.75">
      <c r="A3691" s="2"/>
    </row>
    <row r="3692" ht="12.75">
      <c r="A3692" s="2"/>
    </row>
    <row r="3693" ht="12.75">
      <c r="A3693" s="2"/>
    </row>
    <row r="3694" ht="12.75">
      <c r="A3694" s="2"/>
    </row>
    <row r="3695" ht="12.75">
      <c r="A3695" s="2"/>
    </row>
    <row r="3696" ht="12.75">
      <c r="A3696" s="2"/>
    </row>
    <row r="3697" ht="12.75">
      <c r="A3697" s="2"/>
    </row>
    <row r="3698" ht="12.75">
      <c r="A3698" s="2"/>
    </row>
    <row r="3699" ht="12.75">
      <c r="A3699" s="2"/>
    </row>
    <row r="3700" ht="12.75">
      <c r="A3700" s="2"/>
    </row>
    <row r="3701" ht="12.75">
      <c r="A3701" s="2"/>
    </row>
    <row r="3702" ht="12.75">
      <c r="A3702" s="2"/>
    </row>
    <row r="3703" ht="12.75">
      <c r="A3703" s="2"/>
    </row>
    <row r="3704" ht="12.75">
      <c r="A3704" s="2"/>
    </row>
    <row r="3705" ht="12.75">
      <c r="A3705" s="2"/>
    </row>
    <row r="3706" ht="12.75">
      <c r="A3706" s="2"/>
    </row>
    <row r="3707" ht="12.75">
      <c r="A3707" s="2"/>
    </row>
    <row r="3708" ht="12.75">
      <c r="A3708" s="2"/>
    </row>
    <row r="3709" ht="12.75">
      <c r="A3709" s="2"/>
    </row>
    <row r="3710" ht="12.75">
      <c r="A3710" s="2"/>
    </row>
    <row r="3711" ht="12.75">
      <c r="A3711" s="2"/>
    </row>
    <row r="3712" ht="12.75">
      <c r="A3712" s="2"/>
    </row>
    <row r="3713" ht="12.75">
      <c r="A3713" s="2"/>
    </row>
    <row r="3714" ht="12.75">
      <c r="A3714" s="2"/>
    </row>
    <row r="3715" ht="12.75">
      <c r="A3715" s="2"/>
    </row>
    <row r="3716" ht="12.75">
      <c r="A3716" s="2"/>
    </row>
    <row r="3717" ht="12.75">
      <c r="A3717" s="2"/>
    </row>
    <row r="3718" ht="12.75">
      <c r="A3718" s="2"/>
    </row>
    <row r="3719" ht="12.75">
      <c r="A3719" s="2"/>
    </row>
    <row r="3720" ht="12.75">
      <c r="A3720" s="2"/>
    </row>
    <row r="3721" ht="12.75">
      <c r="A3721" s="2"/>
    </row>
    <row r="3722" ht="12.75">
      <c r="A3722" s="2"/>
    </row>
    <row r="3723" ht="12.75">
      <c r="A3723" s="2"/>
    </row>
    <row r="3724" ht="12.75">
      <c r="A3724" s="2"/>
    </row>
    <row r="3725" ht="12.75">
      <c r="A3725" s="2"/>
    </row>
    <row r="3726" ht="12.75">
      <c r="A3726" s="2"/>
    </row>
    <row r="3727" ht="12.75">
      <c r="A3727" s="2"/>
    </row>
    <row r="3728" ht="12.75">
      <c r="A3728" s="2"/>
    </row>
    <row r="3729" ht="12.75">
      <c r="A3729" s="2"/>
    </row>
    <row r="3730" ht="12.75">
      <c r="A3730" s="2"/>
    </row>
    <row r="3731" ht="12.75">
      <c r="A3731" s="2"/>
    </row>
    <row r="3732" ht="12.75">
      <c r="A3732" s="2"/>
    </row>
    <row r="3733" ht="12.75">
      <c r="A3733" s="2"/>
    </row>
    <row r="3734" ht="12.75">
      <c r="A3734" s="2"/>
    </row>
    <row r="3735" ht="12.75">
      <c r="A3735" s="2"/>
    </row>
    <row r="3736" ht="12.75">
      <c r="A3736" s="2"/>
    </row>
    <row r="3737" ht="12.75">
      <c r="A3737" s="2"/>
    </row>
    <row r="3738" ht="12.75">
      <c r="A3738" s="2"/>
    </row>
    <row r="3739" ht="12.75">
      <c r="A3739" s="2"/>
    </row>
    <row r="3740" ht="12.75">
      <c r="A3740" s="2"/>
    </row>
    <row r="3741" ht="12.75">
      <c r="A3741" s="2"/>
    </row>
    <row r="3742" ht="12.75">
      <c r="A3742" s="2"/>
    </row>
    <row r="3743" ht="12.75">
      <c r="A3743" s="2"/>
    </row>
    <row r="3744" ht="12.75">
      <c r="A3744" s="2"/>
    </row>
    <row r="3745" ht="12.75">
      <c r="A3745" s="2"/>
    </row>
    <row r="3746" ht="12.75">
      <c r="A3746" s="2"/>
    </row>
    <row r="3747" ht="12.75">
      <c r="A3747" s="2"/>
    </row>
    <row r="3748" ht="12.75">
      <c r="A3748" s="2"/>
    </row>
    <row r="3749" ht="12.75">
      <c r="A3749" s="2"/>
    </row>
    <row r="3750" ht="12.75">
      <c r="A3750" s="2"/>
    </row>
    <row r="3751" ht="12.75">
      <c r="A3751" s="2"/>
    </row>
    <row r="3752" ht="12.75">
      <c r="A3752" s="2"/>
    </row>
    <row r="3753" ht="12.75">
      <c r="A3753" s="2"/>
    </row>
    <row r="3754" ht="12.75">
      <c r="A3754" s="2"/>
    </row>
    <row r="3755" ht="12.75">
      <c r="A3755" s="2"/>
    </row>
    <row r="3756" ht="12.75">
      <c r="A3756" s="2"/>
    </row>
    <row r="3757" ht="12.75">
      <c r="A3757" s="2"/>
    </row>
    <row r="3758" ht="12.75">
      <c r="A3758" s="2"/>
    </row>
    <row r="3759" ht="12.75">
      <c r="A3759" s="2"/>
    </row>
    <row r="3760" ht="12.75">
      <c r="A3760" s="2"/>
    </row>
    <row r="3761" ht="12.75">
      <c r="A3761" s="2"/>
    </row>
    <row r="3762" ht="12.75">
      <c r="A3762" s="2"/>
    </row>
    <row r="3763" ht="12.75">
      <c r="A3763" s="2"/>
    </row>
    <row r="3764" ht="12.75">
      <c r="A3764" s="2"/>
    </row>
    <row r="3765" ht="12.75">
      <c r="A3765" s="2"/>
    </row>
    <row r="3766" ht="12.75">
      <c r="A3766" s="2"/>
    </row>
    <row r="3767" ht="12.75">
      <c r="A3767" s="2"/>
    </row>
    <row r="3768" ht="12.75">
      <c r="A3768" s="2"/>
    </row>
    <row r="3769" ht="12.75">
      <c r="A3769" s="2"/>
    </row>
    <row r="3770" ht="12.75">
      <c r="A3770" s="2"/>
    </row>
    <row r="3771" ht="12.75">
      <c r="A3771" s="2"/>
    </row>
    <row r="3772" ht="12.75">
      <c r="A3772" s="2"/>
    </row>
    <row r="3773" ht="12.75">
      <c r="A3773" s="2"/>
    </row>
    <row r="3774" ht="12.75">
      <c r="A3774" s="2"/>
    </row>
    <row r="3775" ht="12.75">
      <c r="A3775" s="2"/>
    </row>
    <row r="3776" ht="12.75">
      <c r="A3776" s="2"/>
    </row>
    <row r="3777" ht="12.75">
      <c r="A3777" s="2"/>
    </row>
    <row r="3778" ht="12.75">
      <c r="A3778" s="2"/>
    </row>
    <row r="3779" ht="12.75">
      <c r="A3779" s="2"/>
    </row>
    <row r="3780" ht="12.75">
      <c r="A3780" s="2"/>
    </row>
    <row r="3781" ht="12.75">
      <c r="A3781" s="2"/>
    </row>
    <row r="3782" ht="12.75">
      <c r="A3782" s="2"/>
    </row>
    <row r="3783" ht="12.75">
      <c r="A3783" s="2"/>
    </row>
    <row r="3784" ht="12.75">
      <c r="A3784" s="2"/>
    </row>
    <row r="3785" ht="12.75">
      <c r="A3785" s="2"/>
    </row>
    <row r="3786" ht="12.75">
      <c r="A3786" s="2"/>
    </row>
    <row r="3787" ht="12.75">
      <c r="A3787" s="2"/>
    </row>
    <row r="3788" ht="12.75">
      <c r="A3788" s="2"/>
    </row>
    <row r="3789" ht="12.75">
      <c r="A3789" s="2"/>
    </row>
    <row r="3790" ht="12.75">
      <c r="A3790" s="2"/>
    </row>
    <row r="3791" ht="12.75">
      <c r="A3791" s="2"/>
    </row>
    <row r="3792" ht="12.75">
      <c r="A3792" s="2"/>
    </row>
    <row r="3793" ht="12.75">
      <c r="A3793" s="2"/>
    </row>
    <row r="3794" ht="12.75">
      <c r="A3794" s="2"/>
    </row>
    <row r="3795" ht="12.75">
      <c r="A3795" s="2"/>
    </row>
    <row r="3796" ht="12.75">
      <c r="A3796" s="2"/>
    </row>
    <row r="3797" ht="12.75">
      <c r="A3797" s="2"/>
    </row>
    <row r="3798" ht="12.75">
      <c r="A3798" s="2"/>
    </row>
    <row r="3799" ht="12.75">
      <c r="A3799" s="2"/>
    </row>
    <row r="3800" ht="12.75">
      <c r="A3800" s="2"/>
    </row>
    <row r="3801" ht="12.75">
      <c r="A3801" s="2"/>
    </row>
    <row r="3802" ht="12.75">
      <c r="A3802" s="2"/>
    </row>
    <row r="3803" ht="12.75">
      <c r="A3803" s="2"/>
    </row>
    <row r="3804" ht="12.75">
      <c r="A3804" s="2"/>
    </row>
    <row r="3805" ht="12.75">
      <c r="A3805" s="2"/>
    </row>
    <row r="3806" ht="12.75">
      <c r="A3806" s="2"/>
    </row>
    <row r="3807" ht="12.75">
      <c r="A3807" s="2"/>
    </row>
    <row r="3808" ht="12.75">
      <c r="A3808" s="2"/>
    </row>
    <row r="3809" ht="12.75">
      <c r="A3809" s="2"/>
    </row>
    <row r="3810" ht="12.75">
      <c r="A3810" s="2"/>
    </row>
    <row r="3811" ht="12.75">
      <c r="A3811" s="2"/>
    </row>
    <row r="3812" ht="12.75">
      <c r="A3812" s="2"/>
    </row>
    <row r="3813" ht="12.75">
      <c r="A3813" s="2"/>
    </row>
    <row r="3814" ht="12.75">
      <c r="A3814" s="2"/>
    </row>
    <row r="3815" ht="12.75">
      <c r="A3815" s="2"/>
    </row>
    <row r="3816" ht="12.75">
      <c r="A3816" s="2"/>
    </row>
    <row r="3817" ht="12.75">
      <c r="A3817" s="2"/>
    </row>
    <row r="3818" ht="12.75">
      <c r="A3818" s="2"/>
    </row>
    <row r="3819" ht="12.75">
      <c r="A3819" s="2"/>
    </row>
    <row r="3820" ht="12.75">
      <c r="A3820" s="2"/>
    </row>
    <row r="3821" ht="12.75">
      <c r="A3821" s="2"/>
    </row>
    <row r="3822" ht="12.75">
      <c r="A3822" s="2"/>
    </row>
    <row r="3823" ht="12.75">
      <c r="A3823" s="2"/>
    </row>
    <row r="3824" ht="12.75">
      <c r="A3824" s="2"/>
    </row>
    <row r="3825" ht="12.75">
      <c r="A3825" s="2"/>
    </row>
    <row r="3826" ht="12.75">
      <c r="A3826" s="2"/>
    </row>
    <row r="3827" ht="12.75">
      <c r="A3827" s="2"/>
    </row>
    <row r="3828" ht="12.75">
      <c r="A3828" s="2"/>
    </row>
    <row r="3829" ht="12.75">
      <c r="A3829" s="2"/>
    </row>
    <row r="3830" ht="12.75">
      <c r="A3830" s="2"/>
    </row>
    <row r="3831" ht="12.75">
      <c r="A3831" s="2"/>
    </row>
    <row r="3832" ht="12.75">
      <c r="A3832" s="2"/>
    </row>
    <row r="3833" ht="12.75">
      <c r="A3833" s="2"/>
    </row>
    <row r="3834" ht="12.75">
      <c r="A3834" s="2"/>
    </row>
    <row r="3835" ht="12.75">
      <c r="A3835" s="2"/>
    </row>
    <row r="3836" ht="12.75">
      <c r="A3836" s="2"/>
    </row>
    <row r="3837" ht="12.75">
      <c r="A3837" s="2"/>
    </row>
    <row r="3838" ht="12.75">
      <c r="A3838" s="2"/>
    </row>
    <row r="3839" ht="12.75">
      <c r="A3839" s="2"/>
    </row>
    <row r="3840" ht="12.75">
      <c r="A3840" s="2"/>
    </row>
    <row r="3841" ht="12.75">
      <c r="A3841" s="2"/>
    </row>
    <row r="3842" ht="12.75">
      <c r="A3842" s="2"/>
    </row>
    <row r="3843" ht="12.75">
      <c r="A3843" s="2"/>
    </row>
    <row r="3844" ht="12.75">
      <c r="A3844" s="2"/>
    </row>
    <row r="3845" ht="12.75">
      <c r="A3845" s="2"/>
    </row>
    <row r="3846" ht="12.75">
      <c r="A3846" s="2"/>
    </row>
    <row r="3847" ht="12.75">
      <c r="A3847" s="2"/>
    </row>
    <row r="3848" ht="12.75">
      <c r="A3848" s="2"/>
    </row>
    <row r="3849" ht="12.75">
      <c r="A3849" s="2"/>
    </row>
    <row r="3850" ht="12.75">
      <c r="A3850" s="2"/>
    </row>
    <row r="3851" ht="12.75">
      <c r="A3851" s="2"/>
    </row>
    <row r="3852" ht="12.75">
      <c r="A3852" s="2"/>
    </row>
    <row r="3853" ht="12.75">
      <c r="A3853" s="2"/>
    </row>
    <row r="3854" ht="12.75">
      <c r="A3854" s="2"/>
    </row>
    <row r="3855" ht="12.75">
      <c r="A3855" s="2"/>
    </row>
    <row r="3856" ht="12.75">
      <c r="A3856" s="2"/>
    </row>
    <row r="3857" ht="12.75">
      <c r="A3857" s="2"/>
    </row>
    <row r="3858" ht="12.75">
      <c r="A3858" s="2"/>
    </row>
    <row r="3859" ht="12.75">
      <c r="A3859" s="2"/>
    </row>
    <row r="3860" ht="12.75">
      <c r="A3860" s="2"/>
    </row>
    <row r="3861" ht="12.75">
      <c r="A3861" s="2"/>
    </row>
    <row r="3862" ht="12.75">
      <c r="A3862" s="2"/>
    </row>
    <row r="3863" ht="12.75">
      <c r="A3863" s="2"/>
    </row>
    <row r="3864" ht="12.75">
      <c r="A3864" s="2"/>
    </row>
    <row r="3865" ht="12.75">
      <c r="A3865" s="2"/>
    </row>
    <row r="3866" ht="12.75">
      <c r="A3866" s="2"/>
    </row>
    <row r="3867" ht="12.75">
      <c r="A3867" s="2"/>
    </row>
    <row r="3868" ht="12.75">
      <c r="A3868" s="2"/>
    </row>
    <row r="3869" ht="12.75">
      <c r="A3869" s="2"/>
    </row>
    <row r="3870" ht="12.75">
      <c r="A3870" s="2"/>
    </row>
    <row r="3871" ht="12.75">
      <c r="A3871" s="2"/>
    </row>
    <row r="3872" ht="12.75">
      <c r="A3872" s="2"/>
    </row>
    <row r="3873" ht="12.75">
      <c r="A3873" s="2"/>
    </row>
    <row r="3874" ht="12.75">
      <c r="A3874" s="2"/>
    </row>
    <row r="3875" ht="12.75">
      <c r="A3875" s="2"/>
    </row>
    <row r="3876" ht="12.75">
      <c r="A3876" s="2"/>
    </row>
    <row r="3877" ht="12.75">
      <c r="A3877" s="2"/>
    </row>
    <row r="3878" ht="12.75">
      <c r="A3878" s="2"/>
    </row>
    <row r="3879" ht="12.75">
      <c r="A3879" s="2"/>
    </row>
    <row r="3880" ht="12.75">
      <c r="A3880" s="2"/>
    </row>
    <row r="3881" ht="12.75">
      <c r="A3881" s="2"/>
    </row>
    <row r="3882" ht="12.75">
      <c r="A3882" s="2"/>
    </row>
    <row r="3883" ht="12.75">
      <c r="A3883" s="2"/>
    </row>
    <row r="3884" ht="12.75">
      <c r="A3884" s="2"/>
    </row>
    <row r="3885" ht="12.75">
      <c r="A3885" s="2"/>
    </row>
    <row r="3886" ht="12.75">
      <c r="A3886" s="2"/>
    </row>
    <row r="3887" ht="12.75">
      <c r="A3887" s="2"/>
    </row>
    <row r="3888" ht="12.75">
      <c r="A3888" s="2"/>
    </row>
    <row r="3889" ht="12.75">
      <c r="A3889" s="2"/>
    </row>
    <row r="3890" ht="12.75">
      <c r="A3890" s="2"/>
    </row>
    <row r="3891" ht="12.75">
      <c r="A3891" s="2"/>
    </row>
    <row r="3892" ht="12.75">
      <c r="A3892" s="2"/>
    </row>
    <row r="3893" ht="12.75">
      <c r="A3893" s="2"/>
    </row>
    <row r="3894" ht="12.75">
      <c r="A3894" s="2"/>
    </row>
    <row r="3895" ht="12.75">
      <c r="A3895" s="2"/>
    </row>
    <row r="3896" ht="12.75">
      <c r="A3896" s="2"/>
    </row>
    <row r="3897" ht="12.75">
      <c r="A3897" s="2"/>
    </row>
    <row r="3898" ht="12.75">
      <c r="A3898" s="2"/>
    </row>
    <row r="3899" ht="12.75">
      <c r="A3899" s="2"/>
    </row>
    <row r="3900" ht="12.75">
      <c r="A3900" s="2"/>
    </row>
    <row r="3901" ht="12.75">
      <c r="A3901" s="2"/>
    </row>
    <row r="3902" ht="12.75">
      <c r="A3902" s="2"/>
    </row>
    <row r="3903" ht="12.75">
      <c r="A3903" s="2"/>
    </row>
    <row r="3904" ht="12.75">
      <c r="A3904" s="2"/>
    </row>
    <row r="3905" ht="12.75">
      <c r="A3905" s="2"/>
    </row>
    <row r="3906" ht="12.75">
      <c r="A3906" s="2"/>
    </row>
    <row r="3907" ht="12.75">
      <c r="A3907" s="2"/>
    </row>
    <row r="3908" ht="12.75">
      <c r="A3908" s="2"/>
    </row>
    <row r="3909" ht="12.75">
      <c r="A3909" s="2"/>
    </row>
    <row r="3910" ht="12.75">
      <c r="A3910" s="2"/>
    </row>
    <row r="3911" ht="12.75">
      <c r="A3911" s="2"/>
    </row>
    <row r="3912" ht="12.75">
      <c r="A3912" s="2"/>
    </row>
    <row r="3913" ht="12.75">
      <c r="A3913" s="2"/>
    </row>
    <row r="3914" ht="12.75">
      <c r="A3914" s="2"/>
    </row>
    <row r="3915" ht="12.75">
      <c r="A3915" s="2"/>
    </row>
    <row r="3916" ht="12.75">
      <c r="A3916" s="2"/>
    </row>
    <row r="3917" ht="12.75">
      <c r="A3917" s="2"/>
    </row>
    <row r="3918" ht="12.75">
      <c r="A3918" s="2"/>
    </row>
    <row r="3919" ht="12.75">
      <c r="A3919" s="2"/>
    </row>
    <row r="3920" ht="12.75">
      <c r="A3920" s="2"/>
    </row>
    <row r="3921" ht="12.75">
      <c r="A3921" s="2"/>
    </row>
    <row r="3922" ht="12.75">
      <c r="A3922" s="2"/>
    </row>
    <row r="3923" ht="12.75">
      <c r="A3923" s="2"/>
    </row>
    <row r="3924" ht="12.75">
      <c r="A3924" s="2"/>
    </row>
    <row r="3925" ht="12.75">
      <c r="A3925" s="2"/>
    </row>
    <row r="3926" ht="12.75">
      <c r="A3926" s="2"/>
    </row>
    <row r="3927" ht="12.75">
      <c r="A3927" s="2"/>
    </row>
    <row r="3928" ht="12.75">
      <c r="A3928" s="2"/>
    </row>
    <row r="3929" ht="12.75">
      <c r="A3929" s="2"/>
    </row>
    <row r="3930" ht="12.75">
      <c r="A3930" s="2"/>
    </row>
    <row r="3931" ht="12.75">
      <c r="A3931" s="2"/>
    </row>
    <row r="3932" ht="12.75">
      <c r="A3932" s="2"/>
    </row>
    <row r="3933" ht="12.75">
      <c r="A3933" s="2"/>
    </row>
    <row r="3934" ht="12.75">
      <c r="A3934" s="2"/>
    </row>
    <row r="3935" ht="12.75">
      <c r="A3935" s="2"/>
    </row>
    <row r="3936" ht="12.75">
      <c r="A3936" s="2"/>
    </row>
    <row r="3937" ht="12.75">
      <c r="A3937" s="2"/>
    </row>
    <row r="3938" ht="12.75">
      <c r="A3938" s="2"/>
    </row>
    <row r="3939" ht="12.75">
      <c r="A3939" s="2"/>
    </row>
    <row r="3940" ht="12.75">
      <c r="A3940" s="2"/>
    </row>
    <row r="3941" ht="12.75">
      <c r="A3941" s="2"/>
    </row>
    <row r="3942" ht="12.75">
      <c r="A3942" s="2"/>
    </row>
    <row r="3943" ht="12.75">
      <c r="A3943" s="2"/>
    </row>
    <row r="3944" ht="12.75">
      <c r="A3944" s="2"/>
    </row>
    <row r="3945" ht="12.75">
      <c r="A3945" s="2"/>
    </row>
    <row r="3946" ht="12.75">
      <c r="A3946" s="2"/>
    </row>
    <row r="3947" ht="12.75">
      <c r="A3947" s="2"/>
    </row>
    <row r="3948" ht="12.75">
      <c r="A3948" s="2"/>
    </row>
    <row r="3949" ht="12.75">
      <c r="A3949" s="2"/>
    </row>
    <row r="3950" ht="12.75">
      <c r="A3950" s="2"/>
    </row>
    <row r="3951" ht="12.75">
      <c r="A3951" s="2"/>
    </row>
    <row r="3952" ht="12.75">
      <c r="A3952" s="2"/>
    </row>
    <row r="3953" ht="12.75">
      <c r="A3953" s="2"/>
    </row>
    <row r="3954" ht="12.75">
      <c r="A3954" s="2"/>
    </row>
    <row r="3955" ht="12.75">
      <c r="A3955" s="2"/>
    </row>
    <row r="3956" ht="12.75">
      <c r="A3956" s="2"/>
    </row>
    <row r="3957" ht="12.75">
      <c r="A3957" s="2"/>
    </row>
    <row r="3958" ht="12.75">
      <c r="A3958" s="2"/>
    </row>
    <row r="3959" ht="12.75">
      <c r="A3959" s="2"/>
    </row>
    <row r="3960" ht="12.75">
      <c r="A3960" s="2"/>
    </row>
    <row r="3961" ht="12.75">
      <c r="A3961" s="2"/>
    </row>
    <row r="3962" ht="12.75">
      <c r="A3962" s="2"/>
    </row>
    <row r="3963" ht="12.75">
      <c r="A3963" s="2"/>
    </row>
    <row r="3964" ht="12.75">
      <c r="A3964" s="2"/>
    </row>
    <row r="3965" ht="12.75">
      <c r="A3965" s="2"/>
    </row>
    <row r="3966" ht="12.75">
      <c r="A3966" s="2"/>
    </row>
    <row r="3967" ht="12.75">
      <c r="A3967" s="2"/>
    </row>
    <row r="3968" ht="12.75">
      <c r="A3968" s="2"/>
    </row>
    <row r="3969" ht="12.75">
      <c r="A3969" s="2"/>
    </row>
    <row r="3970" ht="12.75">
      <c r="A3970" s="2"/>
    </row>
    <row r="3971" ht="12.75">
      <c r="A3971" s="2"/>
    </row>
    <row r="3972" ht="12.75">
      <c r="A3972" s="2"/>
    </row>
    <row r="3973" ht="12.75">
      <c r="A3973" s="2"/>
    </row>
    <row r="3974" ht="12.75">
      <c r="A3974" s="2"/>
    </row>
    <row r="3975" ht="12.75">
      <c r="A3975" s="2"/>
    </row>
    <row r="3976" ht="12.75">
      <c r="A3976" s="2"/>
    </row>
    <row r="3977" ht="12.75">
      <c r="A3977" s="2"/>
    </row>
    <row r="3978" ht="12.75">
      <c r="A3978" s="2"/>
    </row>
    <row r="3979" ht="12.75">
      <c r="A3979" s="2"/>
    </row>
    <row r="3980" ht="12.75">
      <c r="A3980" s="2"/>
    </row>
    <row r="3981" ht="12.75">
      <c r="A3981" s="2"/>
    </row>
    <row r="3982" ht="12.75">
      <c r="A3982" s="2"/>
    </row>
    <row r="3983" ht="12.75">
      <c r="A3983" s="2"/>
    </row>
    <row r="3984" ht="12.75">
      <c r="A3984" s="2"/>
    </row>
    <row r="3985" ht="12.75">
      <c r="A3985" s="2"/>
    </row>
    <row r="3986" ht="12.75">
      <c r="A3986" s="2"/>
    </row>
    <row r="3987" ht="12.75">
      <c r="A3987" s="2"/>
    </row>
    <row r="3988" ht="12.75">
      <c r="A3988" s="2"/>
    </row>
    <row r="3989" ht="12.75">
      <c r="A3989" s="2"/>
    </row>
    <row r="3990" ht="12.75">
      <c r="A3990" s="2"/>
    </row>
    <row r="3991" ht="12.75">
      <c r="A3991" s="2"/>
    </row>
    <row r="3992" ht="12.75">
      <c r="A3992" s="2"/>
    </row>
    <row r="3993" ht="12.75">
      <c r="A3993" s="2"/>
    </row>
    <row r="3994" ht="12.75">
      <c r="A3994" s="2"/>
    </row>
    <row r="3995" ht="12.75">
      <c r="A3995" s="2"/>
    </row>
    <row r="3996" ht="12.75">
      <c r="A3996" s="2"/>
    </row>
    <row r="3997" ht="12.75">
      <c r="A3997" s="2"/>
    </row>
    <row r="3998" ht="12.75">
      <c r="A3998" s="2"/>
    </row>
    <row r="3999" ht="12.75">
      <c r="A3999" s="2"/>
    </row>
    <row r="4000" ht="12.75">
      <c r="A4000" s="2"/>
    </row>
    <row r="4001" ht="12.75">
      <c r="A4001" s="2"/>
    </row>
    <row r="4002" ht="12.75">
      <c r="A4002" s="2"/>
    </row>
    <row r="4003" ht="12.75">
      <c r="A4003" s="2"/>
    </row>
    <row r="4004" ht="12.75">
      <c r="A4004" s="2"/>
    </row>
    <row r="4005" ht="12.75">
      <c r="A4005" s="2"/>
    </row>
    <row r="4006" ht="12.75">
      <c r="A4006" s="2"/>
    </row>
    <row r="4007" ht="12.75">
      <c r="A4007" s="2"/>
    </row>
    <row r="4008" ht="12.75">
      <c r="A4008" s="2"/>
    </row>
    <row r="4009" ht="12.75">
      <c r="A4009" s="2"/>
    </row>
    <row r="4010" ht="12.75">
      <c r="A4010" s="2"/>
    </row>
    <row r="4011" ht="12.75">
      <c r="A4011" s="2"/>
    </row>
    <row r="4012" ht="12.75">
      <c r="A4012" s="2"/>
    </row>
    <row r="4013" ht="12.75">
      <c r="A4013" s="2"/>
    </row>
    <row r="4014" ht="12.75">
      <c r="A4014" s="2"/>
    </row>
    <row r="4015" ht="12.75">
      <c r="A4015" s="2"/>
    </row>
    <row r="4016" ht="12.75">
      <c r="A4016" s="2"/>
    </row>
    <row r="4017" ht="12.75">
      <c r="A4017" s="2"/>
    </row>
    <row r="4018" ht="12.75">
      <c r="A4018" s="2"/>
    </row>
    <row r="4019" ht="12.75">
      <c r="A4019" s="2"/>
    </row>
    <row r="4020" ht="12.75">
      <c r="A4020" s="2"/>
    </row>
    <row r="4021" ht="12.75">
      <c r="A4021" s="2"/>
    </row>
    <row r="4022" ht="12.75">
      <c r="A4022" s="2"/>
    </row>
    <row r="4023" ht="12.75">
      <c r="A4023" s="2"/>
    </row>
    <row r="4024" ht="12.75">
      <c r="A4024" s="2"/>
    </row>
    <row r="4025" ht="12.75">
      <c r="A4025" s="2"/>
    </row>
    <row r="4026" ht="12.75">
      <c r="A4026" s="2"/>
    </row>
    <row r="4027" ht="12.75">
      <c r="A4027" s="2"/>
    </row>
    <row r="4028" ht="12.75">
      <c r="A4028" s="2"/>
    </row>
    <row r="4029" ht="12.75">
      <c r="A4029" s="2"/>
    </row>
    <row r="4030" ht="12.75">
      <c r="A4030" s="2"/>
    </row>
    <row r="4031" ht="12.75">
      <c r="A4031" s="2"/>
    </row>
    <row r="4032" ht="12.75">
      <c r="A4032" s="2"/>
    </row>
    <row r="4033" ht="12.75">
      <c r="A4033" s="2"/>
    </row>
    <row r="4034" ht="12.75">
      <c r="A4034" s="2"/>
    </row>
    <row r="4035" ht="12.75">
      <c r="A4035" s="2"/>
    </row>
    <row r="4036" ht="12.75">
      <c r="A4036" s="2"/>
    </row>
    <row r="4037" ht="12.75">
      <c r="A4037" s="2"/>
    </row>
    <row r="4038" ht="12.75">
      <c r="A4038" s="2"/>
    </row>
    <row r="4039" ht="12.75">
      <c r="A4039" s="2"/>
    </row>
    <row r="4040" ht="12.75">
      <c r="A4040" s="2"/>
    </row>
    <row r="4041" ht="12.75">
      <c r="A4041" s="2"/>
    </row>
    <row r="4042" ht="12.75">
      <c r="A4042" s="2"/>
    </row>
    <row r="4043" ht="12.75">
      <c r="A4043" s="2"/>
    </row>
    <row r="4044" ht="12.75">
      <c r="A4044" s="2"/>
    </row>
    <row r="4045" ht="12.75">
      <c r="A4045" s="2"/>
    </row>
    <row r="4046" ht="12.75">
      <c r="A4046" s="2"/>
    </row>
    <row r="4047" ht="12.75">
      <c r="A4047" s="2"/>
    </row>
    <row r="4048" ht="12.75">
      <c r="A4048" s="2"/>
    </row>
    <row r="4049" ht="12.75">
      <c r="A4049" s="2"/>
    </row>
    <row r="4050" ht="12.75">
      <c r="A4050" s="2"/>
    </row>
    <row r="4051" ht="12.75">
      <c r="A4051" s="2"/>
    </row>
    <row r="4052" ht="12.75">
      <c r="A4052" s="2"/>
    </row>
    <row r="4053" ht="12.75">
      <c r="A4053" s="2"/>
    </row>
    <row r="4054" ht="12.75">
      <c r="A4054" s="2"/>
    </row>
    <row r="4055" ht="12.75">
      <c r="A4055" s="2"/>
    </row>
    <row r="4056" ht="12.75">
      <c r="A4056" s="2"/>
    </row>
    <row r="4057" ht="12.75">
      <c r="A4057" s="2"/>
    </row>
    <row r="4058" ht="12.75">
      <c r="A4058" s="2"/>
    </row>
    <row r="4059" ht="12.75">
      <c r="A4059" s="2"/>
    </row>
    <row r="4060" ht="12.75">
      <c r="A4060" s="2"/>
    </row>
    <row r="4061" ht="12.75">
      <c r="A4061" s="2"/>
    </row>
    <row r="4062" ht="12.75">
      <c r="A4062" s="2"/>
    </row>
    <row r="4063" ht="12.75">
      <c r="A4063" s="2"/>
    </row>
    <row r="4064" ht="12.75">
      <c r="A4064" s="2"/>
    </row>
    <row r="4065" ht="12.75">
      <c r="A4065" s="2"/>
    </row>
    <row r="4066" ht="12.75">
      <c r="A4066" s="2"/>
    </row>
    <row r="4067" ht="12.75">
      <c r="A4067" s="2"/>
    </row>
    <row r="4068" ht="12.75">
      <c r="A4068" s="2"/>
    </row>
    <row r="4069" ht="12.75">
      <c r="A4069" s="2"/>
    </row>
    <row r="4070" ht="12.75">
      <c r="A4070" s="2"/>
    </row>
    <row r="4071" ht="12.75">
      <c r="A4071" s="2"/>
    </row>
    <row r="4072" ht="12.75">
      <c r="A4072" s="2"/>
    </row>
    <row r="4073" ht="12.75">
      <c r="A4073" s="2"/>
    </row>
    <row r="4074" ht="12.75">
      <c r="A4074" s="2"/>
    </row>
    <row r="4075" ht="12.75">
      <c r="A4075" s="2"/>
    </row>
    <row r="4076" ht="12.75">
      <c r="A4076" s="2"/>
    </row>
    <row r="4077" ht="12.75">
      <c r="A4077" s="2"/>
    </row>
    <row r="4078" ht="12.75">
      <c r="A4078" s="2"/>
    </row>
    <row r="4079" ht="12.75">
      <c r="A4079" s="2"/>
    </row>
    <row r="4080" ht="12.75">
      <c r="A4080" s="2"/>
    </row>
    <row r="4081" ht="12.75">
      <c r="A4081" s="2"/>
    </row>
    <row r="4082" ht="12.75">
      <c r="A4082" s="2"/>
    </row>
    <row r="4083" ht="12.75">
      <c r="A4083" s="2"/>
    </row>
    <row r="4084" ht="12.75">
      <c r="A4084" s="2"/>
    </row>
    <row r="4085" ht="12.75">
      <c r="A4085" s="2"/>
    </row>
    <row r="4086" ht="12.75">
      <c r="A4086" s="2"/>
    </row>
    <row r="4087" ht="12.75">
      <c r="A4087" s="2"/>
    </row>
    <row r="4088" ht="12.75">
      <c r="A4088" s="2"/>
    </row>
    <row r="4089" ht="12.75">
      <c r="A4089" s="2"/>
    </row>
    <row r="4090" ht="12.75">
      <c r="A4090" s="2"/>
    </row>
    <row r="4091" ht="12.75">
      <c r="A4091" s="2"/>
    </row>
    <row r="4092" ht="12.75">
      <c r="A4092" s="2"/>
    </row>
    <row r="4093" ht="12.75">
      <c r="A4093" s="2"/>
    </row>
    <row r="4094" ht="12.75">
      <c r="A4094" s="2"/>
    </row>
    <row r="4095" ht="12.75">
      <c r="A4095" s="2"/>
    </row>
    <row r="4096" ht="12.75">
      <c r="A4096" s="2"/>
    </row>
    <row r="4097" ht="12.75">
      <c r="A4097" s="2"/>
    </row>
    <row r="4098" ht="12.75">
      <c r="A4098" s="2"/>
    </row>
    <row r="4099" ht="12.75">
      <c r="A4099" s="2"/>
    </row>
    <row r="4100" ht="12.75">
      <c r="A4100" s="2"/>
    </row>
    <row r="4101" ht="12.75">
      <c r="A4101" s="2"/>
    </row>
    <row r="4102" ht="12.75">
      <c r="A4102" s="2"/>
    </row>
    <row r="4103" ht="12.75">
      <c r="A4103" s="2"/>
    </row>
    <row r="4104" ht="12.75">
      <c r="A4104" s="2"/>
    </row>
    <row r="4105" ht="12.75">
      <c r="A4105" s="2"/>
    </row>
    <row r="4106" ht="12.75">
      <c r="A4106" s="2"/>
    </row>
    <row r="4107" ht="12.75">
      <c r="A4107" s="2"/>
    </row>
    <row r="4108" ht="12.75">
      <c r="A4108" s="2"/>
    </row>
    <row r="4109" ht="12.75">
      <c r="A4109" s="2"/>
    </row>
    <row r="4110" ht="12.75">
      <c r="A4110" s="2"/>
    </row>
    <row r="4111" ht="12.75">
      <c r="A4111" s="2"/>
    </row>
    <row r="4112" ht="12.75">
      <c r="A4112" s="2"/>
    </row>
    <row r="4113" ht="12.75">
      <c r="A4113" s="2"/>
    </row>
    <row r="4114" ht="12.75">
      <c r="A4114" s="2"/>
    </row>
    <row r="4115" ht="12.75">
      <c r="A4115" s="2"/>
    </row>
    <row r="4116" ht="12.75">
      <c r="A4116" s="2"/>
    </row>
    <row r="4117" ht="12.75">
      <c r="A4117" s="2"/>
    </row>
    <row r="4118" ht="12.75">
      <c r="A4118" s="2"/>
    </row>
    <row r="4119" ht="12.75">
      <c r="A4119" s="2"/>
    </row>
    <row r="4120" ht="12.75">
      <c r="A4120" s="2"/>
    </row>
    <row r="4121" ht="12.75">
      <c r="A4121" s="2"/>
    </row>
    <row r="4122" ht="12.75">
      <c r="A4122" s="2"/>
    </row>
    <row r="4123" ht="12.75">
      <c r="A4123" s="2"/>
    </row>
    <row r="4124" ht="12.75">
      <c r="A4124" s="2"/>
    </row>
    <row r="4125" ht="12.75">
      <c r="A4125" s="2"/>
    </row>
    <row r="4126" ht="12.75">
      <c r="A4126" s="2"/>
    </row>
    <row r="4127" ht="12.75">
      <c r="A4127" s="2"/>
    </row>
    <row r="4128" ht="12.75">
      <c r="A4128" s="2"/>
    </row>
    <row r="4129" ht="12.75">
      <c r="A4129" s="2"/>
    </row>
    <row r="4130" ht="12.75">
      <c r="A4130" s="2"/>
    </row>
    <row r="4131" ht="12.75">
      <c r="A4131" s="2"/>
    </row>
    <row r="4132" ht="12.75">
      <c r="A4132" s="2"/>
    </row>
    <row r="4133" ht="12.75">
      <c r="A4133" s="2"/>
    </row>
    <row r="4134" ht="12.75">
      <c r="A4134" s="2"/>
    </row>
    <row r="4135" ht="12.75">
      <c r="A4135" s="2"/>
    </row>
    <row r="4136" ht="12.75">
      <c r="A4136" s="2"/>
    </row>
    <row r="4137" ht="12.75">
      <c r="A4137" s="2"/>
    </row>
    <row r="4138" ht="12.75">
      <c r="A4138" s="2"/>
    </row>
    <row r="4139" ht="12.75">
      <c r="A4139" s="2"/>
    </row>
    <row r="4140" ht="12.75">
      <c r="A4140" s="2"/>
    </row>
    <row r="4141" ht="12.75">
      <c r="A4141" s="2"/>
    </row>
    <row r="4142" ht="12.75">
      <c r="A4142" s="2"/>
    </row>
    <row r="4143" ht="12.75">
      <c r="A4143" s="2"/>
    </row>
    <row r="4144" ht="12.75">
      <c r="A4144" s="2"/>
    </row>
    <row r="4145" ht="12.75">
      <c r="A4145" s="2"/>
    </row>
    <row r="4146" ht="12.75">
      <c r="A4146" s="2"/>
    </row>
    <row r="4147" ht="12.75">
      <c r="A4147" s="2"/>
    </row>
    <row r="4148" ht="12.75">
      <c r="A4148" s="2"/>
    </row>
    <row r="4149" ht="12.75">
      <c r="A4149" s="2"/>
    </row>
    <row r="4150" ht="12.75">
      <c r="A4150" s="2"/>
    </row>
    <row r="4151" ht="12.75">
      <c r="A4151" s="2"/>
    </row>
    <row r="4152" ht="12.75">
      <c r="A4152" s="2"/>
    </row>
    <row r="4153" ht="12.75">
      <c r="A4153" s="2"/>
    </row>
    <row r="4154" ht="12.75">
      <c r="A4154" s="2"/>
    </row>
    <row r="4155" ht="12.75">
      <c r="A4155" s="2"/>
    </row>
    <row r="4156" ht="12.75">
      <c r="A4156" s="2"/>
    </row>
    <row r="4157" ht="12.75">
      <c r="A4157" s="2"/>
    </row>
    <row r="4158" ht="12.75">
      <c r="A4158" s="2"/>
    </row>
    <row r="4159" ht="12.75">
      <c r="A4159" s="2"/>
    </row>
    <row r="4160" ht="12.75">
      <c r="A4160" s="2"/>
    </row>
    <row r="4161" ht="12.75">
      <c r="A4161" s="2"/>
    </row>
    <row r="4162" ht="12.75">
      <c r="A4162" s="2"/>
    </row>
    <row r="4163" ht="12.75">
      <c r="A4163" s="2"/>
    </row>
    <row r="4164" ht="12.75">
      <c r="A4164" s="2"/>
    </row>
    <row r="4165" ht="12.75">
      <c r="A4165" s="2"/>
    </row>
    <row r="4166" ht="12.75">
      <c r="A4166" s="2"/>
    </row>
    <row r="4167" ht="12.75">
      <c r="A4167" s="2"/>
    </row>
    <row r="4168" ht="12.75">
      <c r="A4168" s="2"/>
    </row>
    <row r="4169" ht="12.75">
      <c r="A4169" s="2"/>
    </row>
    <row r="4170" ht="12.75">
      <c r="A4170" s="2"/>
    </row>
    <row r="4171" ht="12.75">
      <c r="A4171" s="2"/>
    </row>
    <row r="4172" ht="12.75">
      <c r="A4172" s="2"/>
    </row>
    <row r="4173" ht="12.75">
      <c r="A4173" s="2"/>
    </row>
    <row r="4174" ht="12.75">
      <c r="A4174" s="2"/>
    </row>
    <row r="4175" ht="12.75">
      <c r="A4175" s="2"/>
    </row>
    <row r="4176" ht="12.75">
      <c r="A4176" s="2"/>
    </row>
    <row r="4177" ht="12.75">
      <c r="A4177" s="2"/>
    </row>
    <row r="4178" ht="12.75">
      <c r="A4178" s="2"/>
    </row>
    <row r="4179" ht="12.75">
      <c r="A4179" s="2"/>
    </row>
    <row r="4180" ht="12.75">
      <c r="A4180" s="2"/>
    </row>
    <row r="4181" ht="12.75">
      <c r="A4181" s="2"/>
    </row>
    <row r="4182" ht="12.75">
      <c r="A4182" s="2"/>
    </row>
    <row r="4183" ht="12.75">
      <c r="A4183" s="2"/>
    </row>
    <row r="4184" ht="12.75">
      <c r="A4184" s="2"/>
    </row>
    <row r="4185" ht="12.75">
      <c r="A4185" s="2"/>
    </row>
    <row r="4186" ht="12.75">
      <c r="A4186" s="2"/>
    </row>
    <row r="4187" ht="12.75">
      <c r="A4187" s="2"/>
    </row>
    <row r="4188" ht="12.75">
      <c r="A4188" s="2"/>
    </row>
    <row r="4189" ht="12.75">
      <c r="A4189" s="2"/>
    </row>
    <row r="4190" ht="12.75">
      <c r="A4190" s="2"/>
    </row>
    <row r="4191" ht="12.75">
      <c r="A4191" s="2"/>
    </row>
    <row r="4192" ht="12.75">
      <c r="A4192" s="2"/>
    </row>
    <row r="4193" ht="12.75">
      <c r="A4193" s="2"/>
    </row>
    <row r="4194" ht="12.75">
      <c r="A4194" s="2"/>
    </row>
    <row r="4195" ht="12.75">
      <c r="A4195" s="2"/>
    </row>
    <row r="4196" ht="12.75">
      <c r="A4196" s="2"/>
    </row>
    <row r="4197" ht="12.75">
      <c r="A4197" s="2"/>
    </row>
    <row r="4198" ht="12.75">
      <c r="A4198" s="2"/>
    </row>
    <row r="4199" ht="12.75">
      <c r="A4199" s="2"/>
    </row>
    <row r="4200" ht="12.75">
      <c r="A4200" s="2"/>
    </row>
    <row r="4201" ht="12.75">
      <c r="A4201" s="2"/>
    </row>
    <row r="4202" ht="12.75">
      <c r="A4202" s="2"/>
    </row>
    <row r="4203" ht="12.75">
      <c r="A4203" s="2"/>
    </row>
    <row r="4204" ht="12.75">
      <c r="A4204" s="2"/>
    </row>
    <row r="4205" ht="12.75">
      <c r="A4205" s="2"/>
    </row>
    <row r="4206" ht="12.75">
      <c r="A4206" s="2"/>
    </row>
    <row r="4207" ht="12.75">
      <c r="A4207" s="2"/>
    </row>
    <row r="4208" ht="12.75">
      <c r="A4208" s="2"/>
    </row>
    <row r="4209" ht="12.75">
      <c r="A4209" s="2"/>
    </row>
    <row r="4210" ht="12.75">
      <c r="A4210" s="2"/>
    </row>
    <row r="4211" ht="12.75">
      <c r="A4211" s="2"/>
    </row>
    <row r="4212" ht="12.75">
      <c r="A4212" s="2"/>
    </row>
    <row r="4213" ht="12.75">
      <c r="A4213" s="2"/>
    </row>
    <row r="4214" ht="12.75">
      <c r="A4214" s="2"/>
    </row>
    <row r="4215" ht="12.75">
      <c r="A4215" s="2"/>
    </row>
    <row r="4216" ht="12.75">
      <c r="A4216" s="2"/>
    </row>
    <row r="4217" ht="12.75">
      <c r="A4217" s="2"/>
    </row>
    <row r="4218" ht="12.75">
      <c r="A4218" s="2"/>
    </row>
    <row r="4219" ht="12.75">
      <c r="A4219" s="2"/>
    </row>
    <row r="4220" ht="12.75">
      <c r="A4220" s="2"/>
    </row>
    <row r="4221" ht="12.75">
      <c r="A4221" s="2"/>
    </row>
    <row r="4222" ht="12.75">
      <c r="A4222" s="2"/>
    </row>
    <row r="4223" ht="12.75">
      <c r="A4223" s="2"/>
    </row>
    <row r="4224" ht="12.75">
      <c r="A4224" s="2"/>
    </row>
    <row r="4225" ht="12.75">
      <c r="A4225" s="2"/>
    </row>
    <row r="4226" ht="12.75">
      <c r="A4226" s="2"/>
    </row>
    <row r="4227" ht="12.75">
      <c r="A4227" s="2"/>
    </row>
    <row r="4228" ht="12.75">
      <c r="A4228" s="2"/>
    </row>
    <row r="4229" ht="12.75">
      <c r="A4229" s="2"/>
    </row>
    <row r="4230" ht="12.75">
      <c r="A4230" s="2"/>
    </row>
    <row r="4231" ht="12.75">
      <c r="A4231" s="2"/>
    </row>
    <row r="4232" ht="12.75">
      <c r="A4232" s="2"/>
    </row>
    <row r="4233" ht="12.75">
      <c r="A4233" s="2"/>
    </row>
    <row r="4234" ht="12.75">
      <c r="A4234" s="2"/>
    </row>
    <row r="4235" ht="12.75">
      <c r="A4235" s="2"/>
    </row>
    <row r="4236" ht="12.75">
      <c r="A4236" s="2"/>
    </row>
    <row r="4237" ht="12.75">
      <c r="A4237" s="2"/>
    </row>
    <row r="4238" ht="12.75">
      <c r="A4238" s="2"/>
    </row>
    <row r="4239" ht="12.75">
      <c r="A4239" s="2"/>
    </row>
    <row r="4240" ht="12.75">
      <c r="A4240" s="2"/>
    </row>
    <row r="4241" ht="12.75">
      <c r="A4241" s="2"/>
    </row>
    <row r="4242" ht="12.75">
      <c r="A4242" s="2"/>
    </row>
    <row r="4243" ht="12.75">
      <c r="A4243" s="2"/>
    </row>
    <row r="4244" ht="12.75">
      <c r="A4244" s="2"/>
    </row>
    <row r="4245" ht="12.75">
      <c r="A4245" s="2"/>
    </row>
    <row r="4246" ht="12.75">
      <c r="A4246" s="2"/>
    </row>
    <row r="4247" ht="12.75">
      <c r="A4247" s="2"/>
    </row>
    <row r="4248" ht="12.75">
      <c r="A4248" s="2"/>
    </row>
    <row r="4249" ht="12.75">
      <c r="A4249" s="2"/>
    </row>
    <row r="4250" ht="12.75">
      <c r="A4250" s="2"/>
    </row>
    <row r="4251" ht="12.75">
      <c r="A4251" s="2"/>
    </row>
    <row r="4252" ht="12.75">
      <c r="A4252" s="2"/>
    </row>
    <row r="4253" ht="12.75">
      <c r="A4253" s="2"/>
    </row>
    <row r="4254" ht="12.75">
      <c r="A4254" s="2"/>
    </row>
    <row r="4255" ht="12.75">
      <c r="A4255" s="2"/>
    </row>
    <row r="4256" ht="12.75">
      <c r="A4256" s="2"/>
    </row>
    <row r="4257" ht="12.75">
      <c r="A4257" s="2"/>
    </row>
    <row r="4258" ht="12.75">
      <c r="A4258" s="2"/>
    </row>
    <row r="4259" ht="12.75">
      <c r="A4259" s="2"/>
    </row>
    <row r="4260" ht="12.75">
      <c r="A4260" s="2"/>
    </row>
    <row r="4261" ht="12.75">
      <c r="A4261" s="2"/>
    </row>
    <row r="4262" ht="12.75">
      <c r="A4262" s="2"/>
    </row>
    <row r="4263" ht="12.75">
      <c r="A4263" s="2"/>
    </row>
    <row r="4264" ht="12.75">
      <c r="A4264" s="2"/>
    </row>
    <row r="4265" ht="12.75">
      <c r="A4265" s="2"/>
    </row>
    <row r="4266" ht="12.75">
      <c r="A4266" s="2"/>
    </row>
    <row r="4267" ht="12.75">
      <c r="A4267" s="2"/>
    </row>
    <row r="4268" ht="12.75">
      <c r="A4268" s="2"/>
    </row>
    <row r="4269" ht="12.75">
      <c r="A4269" s="2"/>
    </row>
    <row r="4270" ht="12.75">
      <c r="A4270" s="2"/>
    </row>
    <row r="4271" ht="12.75">
      <c r="A4271" s="2"/>
    </row>
    <row r="4272" ht="12.75">
      <c r="A4272" s="2"/>
    </row>
    <row r="4273" ht="12.75">
      <c r="A4273" s="2"/>
    </row>
    <row r="4274" ht="12.75">
      <c r="A4274" s="2"/>
    </row>
    <row r="4275" ht="12.75">
      <c r="A4275" s="2"/>
    </row>
    <row r="4276" ht="12.75">
      <c r="A4276" s="2"/>
    </row>
    <row r="4277" ht="12.75">
      <c r="A4277" s="2"/>
    </row>
    <row r="4278" ht="12.75">
      <c r="A4278" s="2"/>
    </row>
    <row r="4279" ht="12.75">
      <c r="A4279" s="2"/>
    </row>
    <row r="4280" ht="12.75">
      <c r="A4280" s="2"/>
    </row>
    <row r="4281" ht="12.75">
      <c r="A4281" s="2"/>
    </row>
    <row r="4282" ht="12.75">
      <c r="A4282" s="2"/>
    </row>
    <row r="4283" ht="12.75">
      <c r="A4283" s="2"/>
    </row>
    <row r="4284" ht="12.75">
      <c r="A4284" s="2"/>
    </row>
    <row r="4285" ht="12.75">
      <c r="A4285" s="2"/>
    </row>
    <row r="4286" ht="12.75">
      <c r="A4286" s="2"/>
    </row>
    <row r="4287" ht="12.75">
      <c r="A4287" s="2"/>
    </row>
    <row r="4288" ht="12.75">
      <c r="A4288" s="2"/>
    </row>
    <row r="4289" ht="12.75">
      <c r="A4289" s="2"/>
    </row>
    <row r="4290" ht="12.75">
      <c r="A4290" s="2"/>
    </row>
    <row r="4291" ht="12.75">
      <c r="A4291" s="2"/>
    </row>
    <row r="4292" ht="12.75">
      <c r="A4292" s="2"/>
    </row>
    <row r="4293" ht="12.75">
      <c r="A4293" s="2"/>
    </row>
    <row r="4294" ht="12.75">
      <c r="A4294" s="2"/>
    </row>
    <row r="4295" ht="12.75">
      <c r="A4295" s="2"/>
    </row>
    <row r="4296" ht="12.75">
      <c r="A4296" s="2"/>
    </row>
    <row r="4297" ht="12.75">
      <c r="A4297" s="2"/>
    </row>
    <row r="4298" ht="12.75">
      <c r="A4298" s="2"/>
    </row>
    <row r="4299" ht="12.75">
      <c r="A4299" s="2"/>
    </row>
    <row r="4300" ht="12.75">
      <c r="A4300" s="2"/>
    </row>
    <row r="4301" ht="12.75">
      <c r="A4301" s="2"/>
    </row>
    <row r="4302" ht="12.75">
      <c r="A4302" s="2"/>
    </row>
    <row r="4303" ht="12.75">
      <c r="A4303" s="2"/>
    </row>
    <row r="4304" ht="12.75">
      <c r="A4304" s="2"/>
    </row>
    <row r="4305" ht="12.75">
      <c r="A4305" s="2"/>
    </row>
    <row r="4306" ht="12.75">
      <c r="A4306" s="2"/>
    </row>
    <row r="4307" ht="12.75">
      <c r="A4307" s="2"/>
    </row>
    <row r="4308" ht="12.75">
      <c r="A4308" s="2"/>
    </row>
    <row r="4309" ht="12.75">
      <c r="A4309" s="2"/>
    </row>
    <row r="4310" ht="12.75">
      <c r="A4310" s="2"/>
    </row>
    <row r="4311" ht="12.75">
      <c r="A4311" s="2"/>
    </row>
    <row r="4312" ht="12.75">
      <c r="A4312" s="2"/>
    </row>
    <row r="4313" ht="12.75">
      <c r="A4313" s="2"/>
    </row>
    <row r="4314" ht="12.75">
      <c r="A4314" s="2"/>
    </row>
    <row r="4315" ht="12.75">
      <c r="A4315" s="2"/>
    </row>
    <row r="4316" ht="12.75">
      <c r="A4316" s="2"/>
    </row>
    <row r="4317" ht="12.75">
      <c r="A4317" s="2"/>
    </row>
    <row r="4318" ht="12.75">
      <c r="A4318" s="2"/>
    </row>
    <row r="4319" ht="12.75">
      <c r="A4319" s="2"/>
    </row>
    <row r="4320" ht="12.75">
      <c r="A4320" s="2"/>
    </row>
    <row r="4321" ht="12.75">
      <c r="A4321" s="2"/>
    </row>
    <row r="4322" ht="12.75">
      <c r="A4322" s="2"/>
    </row>
    <row r="4323" ht="12.75">
      <c r="A4323" s="2"/>
    </row>
    <row r="4324" ht="12.75">
      <c r="A4324" s="2"/>
    </row>
    <row r="4325" ht="12.75">
      <c r="A4325" s="2"/>
    </row>
    <row r="4326" ht="12.75">
      <c r="A4326" s="2"/>
    </row>
    <row r="4327" ht="12.75">
      <c r="A4327" s="2"/>
    </row>
    <row r="4328" ht="12.75">
      <c r="A4328" s="2"/>
    </row>
    <row r="4329" ht="12.75">
      <c r="A4329" s="2"/>
    </row>
    <row r="4330" ht="12.75">
      <c r="A4330" s="2"/>
    </row>
    <row r="4331" ht="12.75">
      <c r="A4331" s="2"/>
    </row>
    <row r="4332" ht="12.75">
      <c r="A4332" s="2"/>
    </row>
    <row r="4333" ht="12.75">
      <c r="A4333" s="2"/>
    </row>
    <row r="4334" ht="12.75">
      <c r="A4334" s="2"/>
    </row>
    <row r="4335" ht="12.75">
      <c r="A4335" s="2"/>
    </row>
    <row r="4336" ht="12.75">
      <c r="A4336" s="2"/>
    </row>
    <row r="4337" ht="12.75">
      <c r="A4337" s="2"/>
    </row>
    <row r="4338" ht="12.75">
      <c r="A4338" s="2"/>
    </row>
    <row r="4339" ht="12.75">
      <c r="A4339" s="2"/>
    </row>
    <row r="4340" ht="12.75">
      <c r="A4340" s="2"/>
    </row>
    <row r="4341" ht="12.75">
      <c r="A4341" s="2"/>
    </row>
    <row r="4342" ht="12.75">
      <c r="A4342" s="2"/>
    </row>
    <row r="4343" ht="12.75">
      <c r="A4343" s="2"/>
    </row>
    <row r="4344" ht="12.75">
      <c r="A4344" s="2"/>
    </row>
    <row r="4345" ht="12.75">
      <c r="A4345" s="2"/>
    </row>
    <row r="4346" ht="12.75">
      <c r="A4346" s="2"/>
    </row>
    <row r="4347" ht="12.75">
      <c r="A4347" s="2"/>
    </row>
    <row r="4348" ht="12.75">
      <c r="A4348" s="2"/>
    </row>
    <row r="4349" ht="12.75">
      <c r="A4349" s="2"/>
    </row>
    <row r="4350" ht="12.75">
      <c r="A4350" s="2"/>
    </row>
    <row r="4351" ht="12.75">
      <c r="A4351" s="2"/>
    </row>
    <row r="4352" ht="12.75">
      <c r="A4352" s="2"/>
    </row>
    <row r="4353" ht="12.75">
      <c r="A4353" s="2"/>
    </row>
    <row r="4354" ht="12.75">
      <c r="A4354" s="2"/>
    </row>
    <row r="4355" ht="12.75">
      <c r="A4355" s="2"/>
    </row>
    <row r="4356" ht="12.75">
      <c r="A4356" s="2"/>
    </row>
    <row r="4357" ht="12.75">
      <c r="A4357" s="2"/>
    </row>
    <row r="4358" ht="12.75">
      <c r="A4358" s="2"/>
    </row>
    <row r="4359" ht="12.75">
      <c r="A4359" s="2"/>
    </row>
    <row r="4360" ht="12.75">
      <c r="A4360" s="2"/>
    </row>
    <row r="4361" ht="12.75">
      <c r="A4361" s="2"/>
    </row>
    <row r="4362" ht="12.75">
      <c r="A4362" s="2"/>
    </row>
    <row r="4363" ht="12.75">
      <c r="A4363" s="2"/>
    </row>
    <row r="4364" ht="12.75">
      <c r="A4364" s="2"/>
    </row>
    <row r="4365" ht="12.75">
      <c r="A4365" s="2"/>
    </row>
    <row r="4366" ht="12.75">
      <c r="A4366" s="2"/>
    </row>
    <row r="4367" ht="12.75">
      <c r="A4367" s="2"/>
    </row>
    <row r="4368" ht="12.75">
      <c r="A4368" s="2"/>
    </row>
    <row r="4369" ht="12.75">
      <c r="A4369" s="2"/>
    </row>
    <row r="4370" ht="12.75">
      <c r="A4370" s="2"/>
    </row>
    <row r="4371" ht="12.75">
      <c r="A4371" s="2"/>
    </row>
    <row r="4372" ht="12.75">
      <c r="A4372" s="2"/>
    </row>
    <row r="4373" ht="12.75">
      <c r="A4373" s="2"/>
    </row>
    <row r="4374" ht="12.75">
      <c r="A4374" s="2"/>
    </row>
    <row r="4375" ht="12.75">
      <c r="A4375" s="2"/>
    </row>
    <row r="4376" ht="12.75">
      <c r="A4376" s="2"/>
    </row>
    <row r="4377" ht="12.75">
      <c r="A4377" s="2"/>
    </row>
    <row r="4378" ht="12.75">
      <c r="A4378" s="2"/>
    </row>
    <row r="4379" ht="12.75">
      <c r="A4379" s="2"/>
    </row>
    <row r="4380" ht="12.75">
      <c r="A4380" s="2"/>
    </row>
    <row r="4381" ht="12.75">
      <c r="A4381" s="2"/>
    </row>
    <row r="4382" ht="12.75">
      <c r="A4382" s="2"/>
    </row>
    <row r="4383" ht="12.75">
      <c r="A4383" s="2"/>
    </row>
    <row r="4384" ht="12.75">
      <c r="A4384" s="2"/>
    </row>
    <row r="4385" ht="12.75">
      <c r="A4385" s="2"/>
    </row>
    <row r="4386" ht="12.75">
      <c r="A4386" s="2"/>
    </row>
    <row r="4387" ht="12.75">
      <c r="A4387" s="2"/>
    </row>
    <row r="4388" ht="12.75">
      <c r="A4388" s="2"/>
    </row>
    <row r="4389" ht="12.75">
      <c r="A4389" s="2"/>
    </row>
    <row r="4390" ht="12.75">
      <c r="A4390" s="2"/>
    </row>
    <row r="4391" ht="12.75">
      <c r="A4391" s="2"/>
    </row>
    <row r="4392" ht="12.75">
      <c r="A4392" s="2"/>
    </row>
    <row r="4393" ht="12.75">
      <c r="A4393" s="2"/>
    </row>
    <row r="4394" ht="12.75">
      <c r="A4394" s="2"/>
    </row>
    <row r="4395" ht="12.75">
      <c r="A4395" s="2"/>
    </row>
    <row r="4396" ht="12.75">
      <c r="A4396" s="2"/>
    </row>
    <row r="4397" ht="12.75">
      <c r="A4397" s="2"/>
    </row>
    <row r="4398" ht="12.75">
      <c r="A4398" s="2"/>
    </row>
    <row r="4399" ht="12.75">
      <c r="A4399" s="2"/>
    </row>
    <row r="4400" ht="12.75">
      <c r="A4400" s="2"/>
    </row>
    <row r="4401" ht="12.75">
      <c r="A4401" s="2"/>
    </row>
    <row r="4402" ht="12.75">
      <c r="A4402" s="2"/>
    </row>
    <row r="4403" ht="12.75">
      <c r="A4403" s="2"/>
    </row>
    <row r="4404" ht="12.75">
      <c r="A4404" s="2"/>
    </row>
    <row r="4405" ht="12.75">
      <c r="A4405" s="2"/>
    </row>
    <row r="4406" ht="12.75">
      <c r="A4406" s="2"/>
    </row>
    <row r="4407" ht="12.75">
      <c r="A4407" s="2"/>
    </row>
    <row r="4408" ht="12.75">
      <c r="A4408" s="2"/>
    </row>
    <row r="4409" ht="12.75">
      <c r="A4409" s="2"/>
    </row>
    <row r="4410" ht="12.75">
      <c r="A4410" s="2"/>
    </row>
    <row r="4411" ht="12.75">
      <c r="A4411" s="2"/>
    </row>
    <row r="4412" ht="12.75">
      <c r="A4412" s="2"/>
    </row>
    <row r="4413" ht="12.75">
      <c r="A4413" s="2"/>
    </row>
    <row r="4414" ht="12.75">
      <c r="A4414" s="2"/>
    </row>
    <row r="4415" ht="12.75">
      <c r="A4415" s="2"/>
    </row>
    <row r="4416" ht="12.75">
      <c r="A4416" s="2"/>
    </row>
    <row r="4417" ht="12.75">
      <c r="A4417" s="2"/>
    </row>
    <row r="4418" ht="12.75">
      <c r="A4418" s="2"/>
    </row>
    <row r="4419" ht="12.75">
      <c r="A4419" s="2"/>
    </row>
    <row r="4420" ht="12.75">
      <c r="A4420" s="2"/>
    </row>
    <row r="4421" ht="12.75">
      <c r="A4421" s="2"/>
    </row>
    <row r="4422" ht="12.75">
      <c r="A4422" s="2"/>
    </row>
    <row r="4423" ht="12.75">
      <c r="A4423" s="2"/>
    </row>
    <row r="4424" ht="12.75">
      <c r="A4424" s="2"/>
    </row>
    <row r="4425" ht="12.75">
      <c r="A4425" s="2"/>
    </row>
    <row r="4426" ht="12.75">
      <c r="A4426" s="2"/>
    </row>
    <row r="4427" ht="12.75">
      <c r="A4427" s="2"/>
    </row>
    <row r="4428" ht="12.75">
      <c r="A4428" s="2"/>
    </row>
    <row r="4429" ht="12.75">
      <c r="A4429" s="2"/>
    </row>
    <row r="4430" ht="12.75">
      <c r="A4430" s="2"/>
    </row>
    <row r="4431" ht="12.75">
      <c r="A4431" s="2"/>
    </row>
    <row r="4432" ht="12.75">
      <c r="A4432" s="2"/>
    </row>
    <row r="4433" ht="12.75">
      <c r="A4433" s="2"/>
    </row>
    <row r="4434" ht="12.75">
      <c r="A4434" s="2"/>
    </row>
    <row r="4435" ht="12.75">
      <c r="A4435" s="2"/>
    </row>
    <row r="4436" ht="12.75">
      <c r="A4436" s="2"/>
    </row>
    <row r="4437" ht="12.75">
      <c r="A4437" s="2"/>
    </row>
    <row r="4438" ht="12.75">
      <c r="A4438" s="2"/>
    </row>
    <row r="65536" spans="1:3" ht="12.75">
      <c r="A65536" s="2"/>
      <c r="B65536" s="2"/>
      <c r="C65536" s="2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mai.liu.se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</dc:creator>
  <cp:keywords/>
  <dc:description/>
  <cp:lastModifiedBy>Joakim Tosteberg</cp:lastModifiedBy>
  <dcterms:created xsi:type="dcterms:W3CDTF">2006-05-15T11:36:03Z</dcterms:created>
  <dcterms:modified xsi:type="dcterms:W3CDTF">2007-10-31T19:28:05Z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1053</vt:i4>
  </property>
</Properties>
</file>